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ente\Desktop\EDUZZ PLANILHAS CORRETAS DE BRINDES DO CANAL\"/>
    </mc:Choice>
  </mc:AlternateContent>
  <xr:revisionPtr revIDLastSave="0" documentId="13_ncr:1_{3D5D283D-7E3F-4C75-8CE1-DFCAB93AE84D}" xr6:coauthVersionLast="45" xr6:coauthVersionMax="45" xr10:uidLastSave="{00000000-0000-0000-0000-000000000000}"/>
  <bookViews>
    <workbookView xWindow="-120" yWindow="-120" windowWidth="20730" windowHeight="10830" xr2:uid="{00000000-000D-0000-FFFF-FFFF00000000}"/>
  </bookViews>
  <sheets>
    <sheet name="MATRIZ 70_50_16_20=8 JOGOS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C34" i="1" l="1"/>
  <c r="R26" i="1"/>
  <c r="R23" i="1"/>
  <c r="R24" i="1"/>
  <c r="R25" i="1"/>
  <c r="S23" i="1"/>
  <c r="S25" i="1"/>
  <c r="R29" i="1"/>
  <c r="R27" i="1"/>
  <c r="R28" i="1"/>
  <c r="S24" i="1"/>
  <c r="S27" i="1"/>
  <c r="S28" i="1"/>
  <c r="S26" i="1"/>
  <c r="T24" i="1"/>
  <c r="T23" i="1"/>
  <c r="R30" i="1"/>
  <c r="U23" i="1"/>
  <c r="T27" i="1"/>
  <c r="U24" i="1"/>
  <c r="S30" i="1"/>
  <c r="T28" i="1"/>
  <c r="T26" i="1"/>
  <c r="S29" i="1"/>
  <c r="T29" i="1"/>
  <c r="V23" i="1"/>
  <c r="U26" i="1"/>
  <c r="U27" i="1"/>
  <c r="V24" i="1"/>
  <c r="T30" i="1"/>
  <c r="W23" i="1"/>
  <c r="U29" i="1"/>
  <c r="T25" i="1"/>
  <c r="U28" i="1"/>
  <c r="U30" i="1"/>
  <c r="X23" i="1"/>
  <c r="U25" i="1"/>
  <c r="V28" i="1"/>
  <c r="W24" i="1"/>
  <c r="V27" i="1"/>
  <c r="V30" i="1"/>
  <c r="V26" i="1"/>
  <c r="X24" i="1"/>
  <c r="V25" i="1"/>
  <c r="W30" i="1"/>
  <c r="V29" i="1"/>
  <c r="W27" i="1"/>
  <c r="W25" i="1"/>
  <c r="X27" i="1"/>
  <c r="W29" i="1"/>
  <c r="Y23" i="1"/>
  <c r="W28" i="1"/>
  <c r="Y24" i="1"/>
  <c r="X30" i="1"/>
  <c r="X29" i="1"/>
  <c r="X28" i="1"/>
  <c r="X25" i="1"/>
  <c r="Z23" i="1"/>
  <c r="Z24" i="1"/>
  <c r="W26" i="1"/>
  <c r="Y27" i="1"/>
  <c r="Y25" i="1"/>
  <c r="Y29" i="1"/>
  <c r="X26" i="1"/>
  <c r="Z27" i="1"/>
  <c r="Y28" i="1"/>
  <c r="Y30" i="1"/>
  <c r="Z30" i="1"/>
  <c r="AA23" i="1"/>
  <c r="Z25" i="1"/>
  <c r="Y26" i="1"/>
  <c r="AA24" i="1"/>
  <c r="AA27" i="1"/>
  <c r="Z29" i="1"/>
  <c r="Z28" i="1"/>
  <c r="AA29" i="1"/>
  <c r="AB23" i="1"/>
  <c r="Z26" i="1"/>
  <c r="AA30" i="1"/>
  <c r="AB29" i="1"/>
  <c r="AA26" i="1"/>
  <c r="AB24" i="1"/>
  <c r="AC29" i="1"/>
  <c r="AC24" i="1"/>
  <c r="AB27" i="1"/>
  <c r="AA25" i="1"/>
  <c r="AB26" i="1"/>
  <c r="AC27" i="1"/>
  <c r="AB25" i="1"/>
  <c r="AC23" i="1"/>
  <c r="AD24" i="1"/>
  <c r="AB30" i="1"/>
  <c r="AC26" i="1"/>
  <c r="AA28" i="1"/>
  <c r="AD29" i="1"/>
  <c r="AC30" i="1"/>
  <c r="AD23" i="1"/>
  <c r="AC25" i="1"/>
  <c r="AD30" i="1"/>
  <c r="AE23" i="1"/>
  <c r="AB28" i="1"/>
  <c r="AD27" i="1"/>
  <c r="AD25" i="1"/>
  <c r="AE24" i="1"/>
  <c r="AE29" i="1"/>
  <c r="AD26" i="1"/>
  <c r="AF24" i="1"/>
  <c r="AC28" i="1"/>
  <c r="AE30" i="1"/>
  <c r="AE27" i="1"/>
  <c r="AE25" i="1"/>
  <c r="AF29" i="1"/>
  <c r="AE26" i="1"/>
  <c r="AF27" i="1"/>
  <c r="AD28" i="1"/>
  <c r="AG24" i="1"/>
  <c r="AE28" i="1"/>
  <c r="AG27" i="1"/>
  <c r="AF25" i="1"/>
  <c r="AH24" i="1"/>
  <c r="AF26" i="1"/>
  <c r="AF30" i="1"/>
  <c r="AF28" i="1"/>
  <c r="AI24" i="1"/>
  <c r="AF23" i="1"/>
  <c r="AG30" i="1"/>
  <c r="AG29" i="1"/>
  <c r="AG26" i="1"/>
  <c r="AG28" i="1"/>
  <c r="AG23" i="1"/>
  <c r="AH29" i="1"/>
  <c r="AH30" i="1"/>
  <c r="AH27" i="1"/>
  <c r="AI27" i="1"/>
  <c r="AI29" i="1"/>
  <c r="AH28" i="1"/>
  <c r="AG25" i="1"/>
  <c r="AH23" i="1"/>
  <c r="AJ24" i="1"/>
  <c r="AH26" i="1"/>
  <c r="AJ27" i="1"/>
  <c r="AJ29" i="1"/>
  <c r="AI23" i="1"/>
  <c r="AI26" i="1"/>
  <c r="AI30" i="1"/>
  <c r="AK24" i="1"/>
  <c r="AK29" i="1"/>
  <c r="AI28" i="1"/>
  <c r="AJ23" i="1"/>
  <c r="AH25" i="1"/>
  <c r="AL24" i="1"/>
  <c r="AL29" i="1"/>
  <c r="AI25" i="1"/>
  <c r="AK23" i="1"/>
  <c r="AJ28" i="1"/>
  <c r="AJ26" i="1"/>
  <c r="AK28" i="1"/>
  <c r="AM24" i="1"/>
  <c r="AM29" i="1"/>
  <c r="AK27" i="1"/>
  <c r="AJ25" i="1"/>
  <c r="AJ30" i="1"/>
  <c r="AK26" i="1"/>
  <c r="AL23" i="1"/>
  <c r="AK25" i="1"/>
  <c r="AL27" i="1"/>
  <c r="AM27" i="1"/>
  <c r="AL26" i="1"/>
  <c r="AL25" i="1"/>
  <c r="AK30" i="1"/>
  <c r="AL28" i="1"/>
  <c r="AN24" i="1"/>
  <c r="AM26" i="1"/>
  <c r="AO24" i="1"/>
  <c r="AM23" i="1"/>
  <c r="AL30" i="1"/>
  <c r="AM28" i="1"/>
  <c r="AN29" i="1"/>
  <c r="AN23" i="1"/>
  <c r="AN27" i="1"/>
  <c r="AN26" i="1"/>
  <c r="AO29" i="1"/>
  <c r="AN28" i="1"/>
  <c r="AP29" i="1"/>
  <c r="AO23" i="1"/>
  <c r="AP24" i="1"/>
  <c r="AM25" i="1"/>
  <c r="AM30" i="1"/>
  <c r="AO27" i="1"/>
  <c r="AN25" i="1"/>
  <c r="AQ29" i="1"/>
  <c r="AP23" i="1"/>
  <c r="AO26" i="1"/>
  <c r="AQ24" i="1"/>
  <c r="AP27" i="1"/>
  <c r="AO28" i="1"/>
  <c r="AR29" i="1"/>
  <c r="AR24" i="1"/>
  <c r="AQ23" i="1"/>
  <c r="AO25" i="1"/>
  <c r="AP26" i="1"/>
  <c r="AP25" i="1"/>
  <c r="AQ26" i="1"/>
  <c r="AN30" i="1"/>
  <c r="AR23" i="1"/>
  <c r="AQ27" i="1"/>
  <c r="AQ25" i="1"/>
  <c r="AS24" i="1"/>
  <c r="AR26" i="1"/>
  <c r="AR27" i="1"/>
  <c r="AS23" i="1"/>
  <c r="AT23" i="1"/>
  <c r="AO30" i="1"/>
  <c r="AT24" i="1"/>
  <c r="AP28" i="1"/>
  <c r="AR25" i="1"/>
  <c r="AS26" i="1"/>
  <c r="AP30" i="1"/>
  <c r="AT26" i="1"/>
  <c r="AS25" i="1"/>
  <c r="AQ28" i="1"/>
  <c r="AS29" i="1"/>
  <c r="AU23" i="1"/>
  <c r="AR28" i="1"/>
  <c r="AT25" i="1"/>
  <c r="AQ30" i="1"/>
  <c r="AU26" i="1"/>
  <c r="AS27" i="1"/>
  <c r="AU24" i="1"/>
  <c r="AR30" i="1"/>
  <c r="AS28" i="1"/>
  <c r="AT29" i="1"/>
  <c r="AT27" i="1"/>
  <c r="AV24" i="1"/>
  <c r="AU25" i="1"/>
  <c r="AV26" i="1"/>
  <c r="AU29" i="1"/>
  <c r="AS30" i="1"/>
  <c r="AW24" i="1"/>
  <c r="AU27" i="1"/>
  <c r="AV25" i="1"/>
  <c r="AV27" i="1"/>
  <c r="AT28" i="1"/>
  <c r="AX24" i="1"/>
  <c r="AT30" i="1"/>
  <c r="AW26" i="1"/>
  <c r="AW25" i="1"/>
  <c r="AU30" i="1"/>
  <c r="AU28" i="1"/>
  <c r="AY24" i="1"/>
  <c r="AX26" i="1"/>
  <c r="AV23" i="1"/>
  <c r="AW27" i="1"/>
  <c r="AY26" i="1"/>
  <c r="AZ24" i="1"/>
  <c r="AV29" i="1"/>
  <c r="AV30" i="1"/>
  <c r="AV28" i="1"/>
  <c r="AX25" i="1"/>
  <c r="AW29" i="1"/>
  <c r="BA24" i="1"/>
  <c r="AW30" i="1"/>
  <c r="AZ26" i="1"/>
  <c r="AW23" i="1"/>
  <c r="AY25" i="1"/>
  <c r="AX29" i="1"/>
  <c r="AX30" i="1"/>
  <c r="AW28" i="1"/>
  <c r="BA26" i="1"/>
  <c r="AX23" i="1"/>
  <c r="AZ25" i="1"/>
  <c r="AY23" i="1"/>
  <c r="BB26" i="1"/>
  <c r="AX27" i="1"/>
  <c r="AX28" i="1"/>
  <c r="AY30" i="1"/>
  <c r="AZ30" i="1"/>
  <c r="AY27" i="1"/>
  <c r="BB24" i="1"/>
  <c r="AY29" i="1"/>
  <c r="BA25" i="1"/>
  <c r="BA30" i="1"/>
  <c r="BC24" i="1"/>
  <c r="BC26" i="1"/>
  <c r="AZ27" i="1"/>
  <c r="AZ29" i="1"/>
  <c r="BD26" i="1"/>
  <c r="AY28" i="1"/>
  <c r="BA29" i="1"/>
  <c r="BB30" i="1"/>
  <c r="BD24" i="1"/>
  <c r="BA27" i="1"/>
  <c r="BB25" i="1"/>
  <c r="BC30" i="1"/>
  <c r="BB29" i="1"/>
  <c r="BB27" i="1"/>
  <c r="AZ28" i="1"/>
  <c r="AZ23" i="1"/>
  <c r="BA28" i="1"/>
  <c r="BA23" i="1"/>
  <c r="BD30" i="1"/>
  <c r="BC25" i="1"/>
  <c r="BC27" i="1"/>
  <c r="BC29" i="1"/>
  <c r="BB28" i="1"/>
  <c r="BE26" i="1"/>
  <c r="BE30" i="1"/>
  <c r="BE24" i="1"/>
  <c r="BD29" i="1"/>
  <c r="BD25" i="1"/>
  <c r="BB23" i="1"/>
  <c r="BF30" i="1"/>
  <c r="BD27" i="1"/>
  <c r="BF24" i="1"/>
  <c r="BC28" i="1"/>
  <c r="BC23" i="1"/>
  <c r="BE25" i="1"/>
  <c r="BD28" i="1"/>
  <c r="BE29" i="1"/>
  <c r="BG24" i="1"/>
  <c r="BF26" i="1"/>
  <c r="BE27" i="1"/>
  <c r="BD23" i="1"/>
  <c r="BF25" i="1"/>
  <c r="BF29" i="1"/>
  <c r="BH24" i="1"/>
  <c r="BF27" i="1"/>
  <c r="BE28" i="1"/>
  <c r="BG29" i="1"/>
  <c r="BG25" i="1"/>
  <c r="BE23" i="1"/>
  <c r="BF28" i="1"/>
  <c r="BI24" i="1"/>
  <c r="BH29" i="1"/>
  <c r="BG27" i="1"/>
  <c r="BG26" i="1"/>
  <c r="BF23" i="1"/>
  <c r="BI29" i="1"/>
  <c r="BG30" i="1"/>
  <c r="BJ24" i="1"/>
  <c r="BH26" i="1"/>
  <c r="BG23" i="1"/>
  <c r="BG28" i="1"/>
  <c r="BH27" i="1"/>
  <c r="BI26" i="1"/>
  <c r="BH28" i="1"/>
  <c r="BI27" i="1"/>
  <c r="BJ29" i="1"/>
  <c r="BH25" i="1"/>
  <c r="BK29" i="1"/>
  <c r="BJ26" i="1"/>
  <c r="BI25" i="1"/>
  <c r="BH30" i="1"/>
  <c r="BI28" i="1"/>
  <c r="BJ27" i="1"/>
  <c r="BK26" i="1"/>
  <c r="BK24" i="1"/>
  <c r="BH23" i="1"/>
  <c r="BI30" i="1"/>
  <c r="BL29" i="1"/>
  <c r="BJ30" i="1"/>
  <c r="BL24" i="1"/>
  <c r="BJ28" i="1"/>
  <c r="BJ25" i="1"/>
  <c r="BI23" i="1"/>
  <c r="BK30" i="1"/>
  <c r="BK27" i="1"/>
  <c r="BJ23" i="1"/>
  <c r="BL26" i="1"/>
  <c r="BK28" i="1"/>
  <c r="BK25" i="1"/>
  <c r="BM29" i="1"/>
  <c r="BM24" i="1"/>
  <c r="BK23" i="1"/>
  <c r="BL28" i="1"/>
  <c r="BM26" i="1"/>
  <c r="BL30" i="1"/>
  <c r="BL27" i="1"/>
  <c r="BM30" i="1"/>
  <c r="BN24" i="1"/>
  <c r="BM27" i="1"/>
  <c r="BN29" i="1"/>
  <c r="BL23" i="1"/>
  <c r="BL25" i="1"/>
  <c r="BM23" i="1"/>
  <c r="BM28" i="1"/>
  <c r="BO24" i="1"/>
  <c r="BM25" i="1"/>
  <c r="BN30" i="1"/>
  <c r="BO29" i="1"/>
  <c r="BN25" i="1"/>
  <c r="BN23" i="1"/>
  <c r="BN26" i="1"/>
  <c r="BN27" i="1"/>
  <c r="BN28" i="1"/>
  <c r="BO30" i="1"/>
  <c r="BO25" i="1"/>
  <c r="BO26" i="1"/>
  <c r="BO28" i="1"/>
  <c r="BO27" i="1"/>
  <c r="BO23" i="1"/>
  <c r="BP28" i="1" l="1"/>
  <c r="BP29" i="1"/>
  <c r="BP30" i="1"/>
  <c r="BP26" i="1"/>
  <c r="BP27" i="1"/>
  <c r="BP24" i="1"/>
  <c r="BP25" i="1"/>
  <c r="BP23" i="1"/>
  <c r="BT25" i="1" l="1"/>
  <c r="BW25" i="1" s="1"/>
  <c r="BT24" i="1"/>
  <c r="BW24" i="1" s="1"/>
  <c r="BT23" i="1"/>
  <c r="BW23" i="1" s="1"/>
  <c r="BT27" i="1"/>
  <c r="BW27" i="1" s="1"/>
  <c r="BT26" i="1"/>
  <c r="BW26" i="1" s="1"/>
  <c r="BW31" i="1" l="1"/>
  <c r="CC35" i="1" s="1"/>
</calcChain>
</file>

<file path=xl/sharedStrings.xml><?xml version="1.0" encoding="utf-8"?>
<sst xmlns="http://schemas.openxmlformats.org/spreadsheetml/2006/main" count="28" uniqueCount="21">
  <si>
    <t>PONTOS</t>
  </si>
  <si>
    <t>CONFERIDOR</t>
  </si>
  <si>
    <t>DIGITE AQUI OS VALORE DOS PREMIOS</t>
  </si>
  <si>
    <t>↓</t>
  </si>
  <si>
    <t>JOGO 1</t>
  </si>
  <si>
    <t>JOGO 2</t>
  </si>
  <si>
    <t>JOGO 3</t>
  </si>
  <si>
    <t>JOGO 4</t>
  </si>
  <si>
    <t>JOGO 5</t>
  </si>
  <si>
    <t>JOGO 6</t>
  </si>
  <si>
    <t>JOGO 7</t>
  </si>
  <si>
    <t>JOGO 8</t>
  </si>
  <si>
    <t>PREMIAÇÃO BRUTA</t>
  </si>
  <si>
    <t>CUSTOS</t>
  </si>
  <si>
    <t>PREMIAÇÃO LIQUIDA</t>
  </si>
  <si>
    <t>DICAS  &amp;  LOTERIAS</t>
  </si>
  <si>
    <t>COLOCAR AQUI O RESULTADO</t>
  </si>
  <si>
    <t>COLOQUE AQUI AS SUA 70 DEZENAS</t>
  </si>
  <si>
    <t>AQUI ESTÃO OS SEUS JOGOS BOA SORTE</t>
  </si>
  <si>
    <t>CLICK NA IMAGEM ACIMA E SAIBA MAIS</t>
  </si>
  <si>
    <t>CLIQUE NA IMAGEM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</si>
</sst>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R$-416]\ * #,##0.00_-;\-[$R$-416]\ * #,##0.00_-;_-[$R$-416]\ 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rgb="FF00B050"/>
      <name val="Cambria"/>
      <family val="1"/>
      <scheme val="major"/>
    </font>
    <font>
      <sz val="28"/>
      <color rgb="FF00B050"/>
      <name val="Aharoni"/>
      <charset val="177"/>
    </font>
    <font>
      <sz val="48"/>
      <color rgb="FF00B050"/>
      <name val="Aharoni"/>
      <charset val="177"/>
    </font>
    <font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theme="1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2" borderId="0" applyNumberFormat="0" applyBorder="0" applyAlignment="0" applyProtection="0"/>
    <xf numFmtId="0" fontId="4" fillId="0" borderId="0"/>
    <xf numFmtId="0" fontId="1" fillId="0" borderId="0"/>
    <xf numFmtId="0" fontId="5" fillId="4" borderId="2" applyNumberFormat="0" applyFont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7" borderId="0" xfId="0" applyFill="1"/>
    <xf numFmtId="0" fontId="7" fillId="7" borderId="0" xfId="0" applyFont="1" applyFill="1"/>
    <xf numFmtId="0" fontId="0" fillId="9" borderId="3" xfId="0" applyFill="1" applyBorder="1"/>
    <xf numFmtId="0" fontId="0" fillId="6" borderId="3" xfId="0" applyFill="1" applyBorder="1"/>
    <xf numFmtId="0" fontId="0" fillId="11" borderId="3" xfId="0" applyFill="1" applyBorder="1"/>
    <xf numFmtId="0" fontId="0" fillId="12" borderId="3" xfId="0" applyFill="1" applyBorder="1"/>
    <xf numFmtId="0" fontId="0" fillId="13" borderId="3" xfId="0" applyFill="1" applyBorder="1"/>
    <xf numFmtId="0" fontId="2" fillId="7" borderId="0" xfId="0" applyFont="1" applyFill="1"/>
    <xf numFmtId="0" fontId="9" fillId="7" borderId="0" xfId="0" applyFont="1" applyFill="1"/>
    <xf numFmtId="0" fontId="10" fillId="7" borderId="0" xfId="0" applyFont="1" applyFill="1"/>
    <xf numFmtId="0" fontId="0" fillId="12" borderId="3" xfId="0" applyFill="1" applyBorder="1" applyProtection="1">
      <protection locked="0"/>
    </xf>
    <xf numFmtId="164" fontId="0" fillId="10" borderId="3" xfId="0" applyNumberForma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6" fillId="10" borderId="3" xfId="0" applyFont="1" applyFill="1" applyBorder="1" applyAlignment="1">
      <alignment horizontal="center"/>
    </xf>
    <xf numFmtId="164" fontId="0" fillId="10" borderId="3" xfId="0" applyNumberFormat="1" applyFill="1" applyBorder="1" applyAlignment="1" applyProtection="1">
      <alignment horizontal="center"/>
      <protection locked="0"/>
    </xf>
    <xf numFmtId="0" fontId="0" fillId="12" borderId="0" xfId="0" applyFill="1"/>
    <xf numFmtId="0" fontId="11" fillId="7" borderId="0" xfId="0" applyFont="1" applyFill="1" applyAlignment="1">
      <alignment horizontal="center"/>
    </xf>
    <xf numFmtId="0" fontId="8" fillId="7" borderId="3" xfId="9" applyFill="1" applyBorder="1" applyAlignment="1" applyProtection="1">
      <alignment horizontal="center"/>
    </xf>
    <xf numFmtId="0" fontId="3" fillId="14" borderId="3" xfId="0" applyFont="1" applyFill="1" applyBorder="1" applyAlignment="1">
      <alignment horizontal="center"/>
    </xf>
    <xf numFmtId="0" fontId="12" fillId="14" borderId="3" xfId="0" applyFont="1" applyFill="1" applyBorder="1" applyAlignment="1">
      <alignment horizontal="center"/>
    </xf>
    <xf numFmtId="0" fontId="12" fillId="14" borderId="7" xfId="0" applyFont="1" applyFill="1" applyBorder="1" applyAlignment="1">
      <alignment horizontal="center"/>
    </xf>
    <xf numFmtId="0" fontId="12" fillId="14" borderId="8" xfId="0" applyFont="1" applyFill="1" applyBorder="1" applyAlignment="1">
      <alignment horizontal="center"/>
    </xf>
    <xf numFmtId="0" fontId="12" fillId="14" borderId="9" xfId="0" applyFont="1" applyFill="1" applyBorder="1" applyAlignment="1">
      <alignment horizontal="center"/>
    </xf>
    <xf numFmtId="0" fontId="13" fillId="12" borderId="3" xfId="0" applyFont="1" applyFill="1" applyBorder="1" applyProtection="1">
      <protection locked="0"/>
    </xf>
    <xf numFmtId="0" fontId="14" fillId="15" borderId="3" xfId="0" applyFont="1" applyFill="1" applyBorder="1" applyAlignment="1">
      <alignment horizontal="center"/>
    </xf>
    <xf numFmtId="0" fontId="15" fillId="12" borderId="6" xfId="1" applyFont="1" applyFill="1" applyBorder="1" applyAlignment="1" applyProtection="1">
      <alignment horizontal="center"/>
      <protection hidden="1"/>
    </xf>
    <xf numFmtId="0" fontId="15" fillId="12" borderId="5" xfId="1" applyFont="1" applyFill="1" applyBorder="1" applyAlignment="1" applyProtection="1">
      <alignment horizontal="center"/>
      <protection hidden="1"/>
    </xf>
    <xf numFmtId="0" fontId="15" fillId="8" borderId="4" xfId="1" applyFont="1" applyFill="1" applyBorder="1" applyAlignment="1" applyProtection="1">
      <alignment horizontal="center"/>
      <protection hidden="1"/>
    </xf>
    <xf numFmtId="0" fontId="15" fillId="12" borderId="1" xfId="1" applyFont="1" applyFill="1" applyBorder="1" applyAlignment="1" applyProtection="1">
      <alignment horizontal="center"/>
      <protection hidden="1"/>
    </xf>
    <xf numFmtId="0" fontId="15" fillId="8" borderId="1" xfId="1" applyFont="1" applyFill="1" applyBorder="1" applyAlignment="1" applyProtection="1">
      <alignment horizontal="center"/>
      <protection hidden="1"/>
    </xf>
  </cellXfs>
  <cellStyles count="10">
    <cellStyle name="20% - Ênfase6" xfId="1" builtinId="50"/>
    <cellStyle name="Ênfase1 2" xfId="6" xr:uid="{00000000-0005-0000-0000-000001000000}"/>
    <cellStyle name="Ênfase3 2" xfId="7" xr:uid="{00000000-0005-0000-0000-000002000000}"/>
    <cellStyle name="Ênfase4 2" xfId="5" xr:uid="{00000000-0005-0000-0000-000003000000}"/>
    <cellStyle name="Hiperlink" xfId="9" builtinId="8"/>
    <cellStyle name="Normal" xfId="0" builtinId="0"/>
    <cellStyle name="Normal 2" xfId="3" xr:uid="{00000000-0005-0000-0000-000006000000}"/>
    <cellStyle name="Normal 3" xfId="8" xr:uid="{00000000-0005-0000-0000-000007000000}"/>
    <cellStyle name="Normal 4" xfId="2" xr:uid="{00000000-0005-0000-0000-000008000000}"/>
    <cellStyle name="Nota 2" xfId="4" xr:uid="{00000000-0005-0000-0000-000009000000}"/>
  </cellStyles>
  <dxfs count="7">
    <dxf>
      <font>
        <b/>
        <i val="0"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Lotof&#225;cilPescaria" TargetMode="External"/><Relationship Id="rId13" Type="http://schemas.openxmlformats.org/officeDocument/2006/relationships/image" Target="../media/image7.jpeg"/><Relationship Id="rId3" Type="http://schemas.openxmlformats.org/officeDocument/2006/relationships/hyperlink" Target="https://dicaseloterias.com/EbookCombina&#231;&#245;esDiamantesLotof&#225;cil" TargetMode="External"/><Relationship Id="rId7" Type="http://schemas.openxmlformats.org/officeDocument/2006/relationships/image" Target="../media/image4.png"/><Relationship Id="rId12" Type="http://schemas.openxmlformats.org/officeDocument/2006/relationships/hyperlink" Target="https://dicaseloterias.com/FechamentoLotomaniaOur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hannel/UC5QtZnPkMzWpLdO5gGveMng?view_as=subscriber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jpg"/><Relationship Id="rId5" Type="http://schemas.openxmlformats.org/officeDocument/2006/relationships/hyperlink" Target="https://dicaseloterias.com/LoteriaSoft" TargetMode="External"/><Relationship Id="rId15" Type="http://schemas.openxmlformats.org/officeDocument/2006/relationships/image" Target="../media/image8.png"/><Relationship Id="rId10" Type="http://schemas.openxmlformats.org/officeDocument/2006/relationships/hyperlink" Target="https://dicaseloterias.com/Fechamento-Lotof&#225;cil-Filtrada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hyperlink" Target="https://dicaseloterias.com/FechamentoQuinaTo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180975</xdr:colOff>
      <xdr:row>2</xdr:row>
      <xdr:rowOff>142875</xdr:rowOff>
    </xdr:from>
    <xdr:to>
      <xdr:col>48</xdr:col>
      <xdr:colOff>28576</xdr:colOff>
      <xdr:row>9</xdr:row>
      <xdr:rowOff>133351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48600" y="1114425"/>
          <a:ext cx="2695576" cy="1323976"/>
        </a:xfrm>
        <a:prstGeom prst="rect">
          <a:avLst/>
        </a:prstGeom>
      </xdr:spPr>
    </xdr:pic>
    <xdr:clientData/>
  </xdr:twoCellAnchor>
  <xdr:twoCellAnchor editAs="oneCell">
    <xdr:from>
      <xdr:col>16</xdr:col>
      <xdr:colOff>27915</xdr:colOff>
      <xdr:row>2</xdr:row>
      <xdr:rowOff>47625</xdr:rowOff>
    </xdr:from>
    <xdr:to>
      <xdr:col>23</xdr:col>
      <xdr:colOff>114301</xdr:colOff>
      <xdr:row>12</xdr:row>
      <xdr:rowOff>133351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115" y="1019175"/>
          <a:ext cx="1619911" cy="1990726"/>
        </a:xfrm>
        <a:prstGeom prst="rect">
          <a:avLst/>
        </a:prstGeom>
      </xdr:spPr>
    </xdr:pic>
    <xdr:clientData/>
  </xdr:twoCellAnchor>
  <xdr:twoCellAnchor editAs="oneCell">
    <xdr:from>
      <xdr:col>69</xdr:col>
      <xdr:colOff>2896</xdr:colOff>
      <xdr:row>2</xdr:row>
      <xdr:rowOff>66675</xdr:rowOff>
    </xdr:from>
    <xdr:to>
      <xdr:col>80</xdr:col>
      <xdr:colOff>9525</xdr:colOff>
      <xdr:row>9</xdr:row>
      <xdr:rowOff>90417</xdr:rowOff>
    </xdr:to>
    <xdr:pic>
      <xdr:nvPicPr>
        <xdr:cNvPr id="6" name="Imagem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119071" y="1038225"/>
          <a:ext cx="2416454" cy="1357242"/>
        </a:xfrm>
        <a:prstGeom prst="rect">
          <a:avLst/>
        </a:prstGeom>
      </xdr:spPr>
    </xdr:pic>
    <xdr:clientData/>
  </xdr:twoCellAnchor>
  <xdr:twoCellAnchor editAs="oneCell">
    <xdr:from>
      <xdr:col>33</xdr:col>
      <xdr:colOff>134215</xdr:colOff>
      <xdr:row>0</xdr:row>
      <xdr:rowOff>123825</xdr:rowOff>
    </xdr:from>
    <xdr:to>
      <xdr:col>38</xdr:col>
      <xdr:colOff>85724</xdr:colOff>
      <xdr:row>2</xdr:row>
      <xdr:rowOff>38100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63690" y="123825"/>
          <a:ext cx="1046884" cy="885825"/>
        </a:xfrm>
        <a:prstGeom prst="rect">
          <a:avLst/>
        </a:prstGeom>
      </xdr:spPr>
    </xdr:pic>
    <xdr:clientData/>
  </xdr:twoCellAnchor>
  <xdr:twoCellAnchor editAs="oneCell">
    <xdr:from>
      <xdr:col>104</xdr:col>
      <xdr:colOff>28575</xdr:colOff>
      <xdr:row>1</xdr:row>
      <xdr:rowOff>57150</xdr:rowOff>
    </xdr:from>
    <xdr:to>
      <xdr:col>105</xdr:col>
      <xdr:colOff>205774</xdr:colOff>
      <xdr:row>1</xdr:row>
      <xdr:rowOff>392459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12375" y="247650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123</xdr:col>
      <xdr:colOff>0</xdr:colOff>
      <xdr:row>1</xdr:row>
      <xdr:rowOff>66675</xdr:rowOff>
    </xdr:from>
    <xdr:to>
      <xdr:col>124</xdr:col>
      <xdr:colOff>177199</xdr:colOff>
      <xdr:row>1</xdr:row>
      <xdr:rowOff>401984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946225" y="257175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31</xdr:row>
      <xdr:rowOff>49267</xdr:rowOff>
    </xdr:from>
    <xdr:to>
      <xdr:col>30</xdr:col>
      <xdr:colOff>142875</xdr:colOff>
      <xdr:row>40</xdr:row>
      <xdr:rowOff>20975</xdr:rowOff>
    </xdr:to>
    <xdr:pic>
      <xdr:nvPicPr>
        <xdr:cNvPr id="15" name="Imagem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6545317"/>
          <a:ext cx="3448050" cy="1686208"/>
        </a:xfrm>
        <a:prstGeom prst="rect">
          <a:avLst/>
        </a:prstGeom>
      </xdr:spPr>
    </xdr:pic>
    <xdr:clientData/>
  </xdr:twoCellAnchor>
  <xdr:twoCellAnchor editAs="oneCell">
    <xdr:from>
      <xdr:col>53</xdr:col>
      <xdr:colOff>9524</xdr:colOff>
      <xdr:row>2</xdr:row>
      <xdr:rowOff>115823</xdr:rowOff>
    </xdr:from>
    <xdr:to>
      <xdr:col>64</xdr:col>
      <xdr:colOff>85724</xdr:colOff>
      <xdr:row>9</xdr:row>
      <xdr:rowOff>122300</xdr:rowOff>
    </xdr:to>
    <xdr:pic>
      <xdr:nvPicPr>
        <xdr:cNvPr id="17" name="Imagem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7B6E9E4-57AC-48E4-A56E-0E908A29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20499" y="1087373"/>
          <a:ext cx="2486025" cy="1339977"/>
        </a:xfrm>
        <a:prstGeom prst="rect">
          <a:avLst/>
        </a:prstGeom>
      </xdr:spPr>
    </xdr:pic>
    <xdr:clientData/>
  </xdr:twoCellAnchor>
  <xdr:twoCellAnchor editAs="oneCell">
    <xdr:from>
      <xdr:col>35</xdr:col>
      <xdr:colOff>28574</xdr:colOff>
      <xdr:row>31</xdr:row>
      <xdr:rowOff>51196</xdr:rowOff>
    </xdr:from>
    <xdr:to>
      <xdr:col>49</xdr:col>
      <xdr:colOff>38099</xdr:colOff>
      <xdr:row>40</xdr:row>
      <xdr:rowOff>67269</xdr:rowOff>
    </xdr:to>
    <xdr:pic>
      <xdr:nvPicPr>
        <xdr:cNvPr id="19" name="Imagem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D347374-5040-4AE9-8CE3-376F5D1B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199" y="6547246"/>
          <a:ext cx="3076575" cy="1730573"/>
        </a:xfrm>
        <a:prstGeom prst="rect">
          <a:avLst/>
        </a:prstGeom>
      </xdr:spPr>
    </xdr:pic>
    <xdr:clientData/>
  </xdr:twoCellAnchor>
  <xdr:twoCellAnchor editAs="oneCell">
    <xdr:from>
      <xdr:col>53</xdr:col>
      <xdr:colOff>38100</xdr:colOff>
      <xdr:row>31</xdr:row>
      <xdr:rowOff>38100</xdr:rowOff>
    </xdr:from>
    <xdr:to>
      <xdr:col>66</xdr:col>
      <xdr:colOff>204257</xdr:colOff>
      <xdr:row>40</xdr:row>
      <xdr:rowOff>19050</xdr:rowOff>
    </xdr:to>
    <xdr:pic>
      <xdr:nvPicPr>
        <xdr:cNvPr id="21" name="Imagem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0E33992-257C-4661-BE35-D72505526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6534150"/>
          <a:ext cx="3014132" cy="1695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7"/>
  <sheetViews>
    <sheetView showRowColHeaders="0" tabSelected="1" topLeftCell="H1" zoomScaleNormal="100" workbookViewId="0">
      <selection activeCell="CJ17" sqref="CJ17"/>
    </sheetView>
  </sheetViews>
  <sheetFormatPr defaultRowHeight="15" x14ac:dyDescent="0.25"/>
  <cols>
    <col min="1" max="177" width="3.28515625" customWidth="1"/>
  </cols>
  <sheetData>
    <row r="1" spans="1:14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</row>
    <row r="2" spans="1:145" ht="61.5" customHeight="1" x14ac:dyDescent="0.85">
      <c r="A2" s="1"/>
      <c r="B2" s="1"/>
      <c r="C2" s="1"/>
      <c r="E2" s="1"/>
      <c r="F2" s="1"/>
      <c r="G2" s="1"/>
      <c r="H2" s="1"/>
      <c r="I2" s="1"/>
      <c r="J2" s="1"/>
      <c r="K2" s="1"/>
      <c r="L2" s="23" t="s">
        <v>15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0" t="s">
        <v>15</v>
      </c>
      <c r="DL2" s="1"/>
      <c r="DM2" s="1"/>
      <c r="DN2" s="1"/>
      <c r="DO2" s="1"/>
      <c r="DP2" s="1"/>
      <c r="DQ2" s="1"/>
      <c r="DR2" s="1"/>
      <c r="DS2" s="1"/>
      <c r="DT2" s="1"/>
      <c r="DU2" s="1"/>
      <c r="DV2" s="10" t="s">
        <v>15</v>
      </c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</row>
    <row r="3" spans="1:14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</row>
    <row r="4" spans="1:145" x14ac:dyDescent="0.25">
      <c r="A4" s="1"/>
      <c r="B4" s="1"/>
      <c r="C4" s="8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</row>
    <row r="5" spans="1:145" x14ac:dyDescent="0.25">
      <c r="A5" s="1"/>
      <c r="B5" s="1"/>
      <c r="C5" s="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</row>
    <row r="6" spans="1:14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</row>
    <row r="7" spans="1:14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</row>
    <row r="8" spans="1:14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</row>
    <row r="9" spans="1:14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</row>
    <row r="10" spans="1:14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</row>
    <row r="11" spans="1:145" x14ac:dyDescent="0.25">
      <c r="A11" s="1"/>
      <c r="B11" s="1"/>
      <c r="C11" s="1"/>
      <c r="D11" s="9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22" t="s">
        <v>20</v>
      </c>
      <c r="AP11" s="22"/>
      <c r="AQ11" s="22"/>
      <c r="AR11" s="22"/>
      <c r="AS11" s="22"/>
      <c r="AT11" s="22"/>
      <c r="AU11" s="1"/>
      <c r="AV11" s="1"/>
      <c r="AW11" s="1"/>
      <c r="AX11" s="1"/>
      <c r="AY11" s="1"/>
      <c r="AZ11" s="1"/>
      <c r="BA11" s="1"/>
      <c r="BB11" s="1"/>
      <c r="BC11" s="1"/>
      <c r="BD11" s="22" t="s">
        <v>20</v>
      </c>
      <c r="BE11" s="22"/>
      <c r="BF11" s="22"/>
      <c r="BG11" s="22"/>
      <c r="BH11" s="22"/>
      <c r="BI11" s="22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22" t="s">
        <v>20</v>
      </c>
      <c r="BU11" s="22"/>
      <c r="BV11" s="22"/>
      <c r="BW11" s="22"/>
      <c r="BX11" s="22"/>
      <c r="BY11" s="22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</row>
    <row r="12" spans="1:145" x14ac:dyDescent="0.25">
      <c r="A12" s="1"/>
      <c r="B12" s="1"/>
      <c r="C12" s="1"/>
      <c r="D12" s="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</row>
    <row r="13" spans="1:145" x14ac:dyDescent="0.25">
      <c r="A13" s="1"/>
      <c r="B13" s="1"/>
      <c r="C13" s="1"/>
      <c r="D13" s="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</row>
    <row r="14" spans="1:145" ht="2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2" t="s">
        <v>20</v>
      </c>
      <c r="S14" s="22"/>
      <c r="T14" s="22"/>
      <c r="U14" s="22"/>
      <c r="V14" s="22"/>
      <c r="W14" s="22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26" t="s">
        <v>16</v>
      </c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</row>
    <row r="15" spans="1:145" ht="15.7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30">
        <v>5</v>
      </c>
      <c r="AN15" s="30">
        <v>8</v>
      </c>
      <c r="AO15" s="30">
        <v>12</v>
      </c>
      <c r="AP15" s="30">
        <v>15</v>
      </c>
      <c r="AQ15" s="30">
        <v>16</v>
      </c>
      <c r="AR15" s="30">
        <v>22</v>
      </c>
      <c r="AS15" s="30">
        <v>25</v>
      </c>
      <c r="AT15" s="30">
        <v>26</v>
      </c>
      <c r="AU15" s="30">
        <v>35</v>
      </c>
      <c r="AV15" s="30">
        <v>38</v>
      </c>
      <c r="AW15" s="30">
        <v>39</v>
      </c>
      <c r="AX15" s="30">
        <v>45</v>
      </c>
      <c r="AY15" s="30">
        <v>46</v>
      </c>
      <c r="AZ15" s="30">
        <v>49</v>
      </c>
      <c r="BA15" s="30">
        <v>56</v>
      </c>
      <c r="BB15" s="30">
        <v>58</v>
      </c>
      <c r="BC15" s="30">
        <v>62</v>
      </c>
      <c r="BD15" s="30">
        <v>63</v>
      </c>
      <c r="BE15" s="30">
        <v>67</v>
      </c>
      <c r="BF15" s="30">
        <v>69</v>
      </c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</row>
    <row r="16" spans="1:14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</row>
    <row r="17" spans="1:14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</row>
    <row r="18" spans="1:14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5" t="s">
        <v>17</v>
      </c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</row>
    <row r="19" spans="1:14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1">
        <v>1</v>
      </c>
      <c r="S19" s="11">
        <v>2</v>
      </c>
      <c r="T19" s="11">
        <v>3</v>
      </c>
      <c r="U19" s="11">
        <v>4</v>
      </c>
      <c r="V19" s="11">
        <v>5</v>
      </c>
      <c r="W19" s="11">
        <v>6</v>
      </c>
      <c r="X19" s="11">
        <v>7</v>
      </c>
      <c r="Y19" s="11">
        <v>8</v>
      </c>
      <c r="Z19" s="11">
        <v>9</v>
      </c>
      <c r="AA19" s="11">
        <v>10</v>
      </c>
      <c r="AB19" s="11">
        <v>11</v>
      </c>
      <c r="AC19" s="11">
        <v>12</v>
      </c>
      <c r="AD19" s="11">
        <v>13</v>
      </c>
      <c r="AE19" s="11">
        <v>14</v>
      </c>
      <c r="AF19" s="11">
        <v>15</v>
      </c>
      <c r="AG19" s="11">
        <v>16</v>
      </c>
      <c r="AH19" s="11">
        <v>17</v>
      </c>
      <c r="AI19" s="11">
        <v>18</v>
      </c>
      <c r="AJ19" s="11">
        <v>19</v>
      </c>
      <c r="AK19" s="11">
        <v>20</v>
      </c>
      <c r="AL19" s="11">
        <v>21</v>
      </c>
      <c r="AM19" s="11">
        <v>22</v>
      </c>
      <c r="AN19" s="11">
        <v>23</v>
      </c>
      <c r="AO19" s="11">
        <v>24</v>
      </c>
      <c r="AP19" s="11">
        <v>25</v>
      </c>
      <c r="AQ19" s="11">
        <v>26</v>
      </c>
      <c r="AR19" s="11">
        <v>27</v>
      </c>
      <c r="AS19" s="11">
        <v>28</v>
      </c>
      <c r="AT19" s="11">
        <v>29</v>
      </c>
      <c r="AU19" s="11">
        <v>30</v>
      </c>
      <c r="AV19" s="11">
        <v>31</v>
      </c>
      <c r="AW19" s="11">
        <v>32</v>
      </c>
      <c r="AX19" s="11">
        <v>33</v>
      </c>
      <c r="AY19" s="11">
        <v>34</v>
      </c>
      <c r="AZ19" s="11">
        <v>35</v>
      </c>
      <c r="BA19" s="11">
        <v>36</v>
      </c>
      <c r="BB19" s="11">
        <v>37</v>
      </c>
      <c r="BC19" s="11">
        <v>38</v>
      </c>
      <c r="BD19" s="11">
        <v>39</v>
      </c>
      <c r="BE19" s="11">
        <v>40</v>
      </c>
      <c r="BF19" s="11">
        <v>41</v>
      </c>
      <c r="BG19" s="11">
        <v>42</v>
      </c>
      <c r="BH19" s="11">
        <v>43</v>
      </c>
      <c r="BI19" s="11">
        <v>44</v>
      </c>
      <c r="BJ19" s="11">
        <v>45</v>
      </c>
      <c r="BK19" s="11">
        <v>46</v>
      </c>
      <c r="BL19" s="11">
        <v>47</v>
      </c>
      <c r="BM19" s="11">
        <v>48</v>
      </c>
      <c r="BN19" s="11">
        <v>49</v>
      </c>
      <c r="BO19" s="11">
        <v>50</v>
      </c>
      <c r="BP19" s="11">
        <v>51</v>
      </c>
      <c r="BQ19" s="11">
        <v>52</v>
      </c>
      <c r="BR19" s="11">
        <v>53</v>
      </c>
      <c r="BS19" s="11">
        <v>54</v>
      </c>
      <c r="BT19" s="11">
        <v>55</v>
      </c>
      <c r="BU19" s="11">
        <v>56</v>
      </c>
      <c r="BV19" s="11">
        <v>57</v>
      </c>
      <c r="BW19" s="11">
        <v>58</v>
      </c>
      <c r="BX19" s="11">
        <v>59</v>
      </c>
      <c r="BY19" s="11">
        <v>60</v>
      </c>
      <c r="BZ19" s="11">
        <v>61</v>
      </c>
      <c r="CA19" s="11">
        <v>62</v>
      </c>
      <c r="CB19" s="11">
        <v>63</v>
      </c>
      <c r="CC19" s="11">
        <v>64</v>
      </c>
      <c r="CD19" s="11">
        <v>65</v>
      </c>
      <c r="CE19" s="11">
        <v>66</v>
      </c>
      <c r="CF19" s="11">
        <v>67</v>
      </c>
      <c r="CG19" s="11">
        <v>68</v>
      </c>
      <c r="CH19" s="11">
        <v>69</v>
      </c>
      <c r="CI19" s="11">
        <v>70</v>
      </c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</row>
    <row r="20" spans="1:1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</row>
    <row r="21" spans="1:1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3" t="s">
        <v>2</v>
      </c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</row>
    <row r="22" spans="1:146" ht="21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27" t="s">
        <v>18</v>
      </c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9"/>
      <c r="BP22" s="20" t="s">
        <v>0</v>
      </c>
      <c r="BQ22" s="20"/>
      <c r="BR22" s="1"/>
      <c r="BS22" s="20" t="s">
        <v>1</v>
      </c>
      <c r="BT22" s="20"/>
      <c r="BU22" s="20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" t="s">
        <v>3</v>
      </c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</row>
    <row r="23" spans="1:146" ht="15.7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1" t="s">
        <v>4</v>
      </c>
      <c r="Q23" s="31"/>
      <c r="R23" s="32">
        <f t="shared" ref="R23:X23" si="0">R19</f>
        <v>1</v>
      </c>
      <c r="S23" s="33">
        <f t="shared" si="0"/>
        <v>2</v>
      </c>
      <c r="T23" s="33">
        <f t="shared" si="0"/>
        <v>3</v>
      </c>
      <c r="U23" s="33">
        <f t="shared" si="0"/>
        <v>4</v>
      </c>
      <c r="V23" s="33">
        <f t="shared" si="0"/>
        <v>5</v>
      </c>
      <c r="W23" s="33">
        <f t="shared" si="0"/>
        <v>6</v>
      </c>
      <c r="X23" s="33">
        <f t="shared" si="0"/>
        <v>7</v>
      </c>
      <c r="Y23" s="33">
        <f>Z19</f>
        <v>9</v>
      </c>
      <c r="Z23" s="33">
        <f>AA19</f>
        <v>10</v>
      </c>
      <c r="AA23" s="33">
        <f>AC19</f>
        <v>12</v>
      </c>
      <c r="AB23" s="33">
        <f>AD19</f>
        <v>13</v>
      </c>
      <c r="AC23" s="33">
        <f>AG19</f>
        <v>16</v>
      </c>
      <c r="AD23" s="33">
        <f>AH19</f>
        <v>17</v>
      </c>
      <c r="AE23" s="33">
        <f>AI19</f>
        <v>18</v>
      </c>
      <c r="AF23" s="33">
        <f t="shared" ref="AF23:AK23" si="1">AM19</f>
        <v>22</v>
      </c>
      <c r="AG23" s="33">
        <f t="shared" si="1"/>
        <v>23</v>
      </c>
      <c r="AH23" s="33">
        <f t="shared" si="1"/>
        <v>24</v>
      </c>
      <c r="AI23" s="33">
        <f t="shared" si="1"/>
        <v>25</v>
      </c>
      <c r="AJ23" s="33">
        <f t="shared" si="1"/>
        <v>26</v>
      </c>
      <c r="AK23" s="33">
        <f t="shared" si="1"/>
        <v>27</v>
      </c>
      <c r="AL23" s="33">
        <f>AT19</f>
        <v>29</v>
      </c>
      <c r="AM23" s="33">
        <f t="shared" ref="AM23:AU23" si="2">AV19</f>
        <v>31</v>
      </c>
      <c r="AN23" s="33">
        <f t="shared" si="2"/>
        <v>32</v>
      </c>
      <c r="AO23" s="33">
        <f t="shared" si="2"/>
        <v>33</v>
      </c>
      <c r="AP23" s="33">
        <f t="shared" si="2"/>
        <v>34</v>
      </c>
      <c r="AQ23" s="33">
        <f t="shared" si="2"/>
        <v>35</v>
      </c>
      <c r="AR23" s="33">
        <f t="shared" si="2"/>
        <v>36</v>
      </c>
      <c r="AS23" s="33">
        <f t="shared" si="2"/>
        <v>37</v>
      </c>
      <c r="AT23" s="33">
        <f t="shared" si="2"/>
        <v>38</v>
      </c>
      <c r="AU23" s="33">
        <f t="shared" si="2"/>
        <v>39</v>
      </c>
      <c r="AV23" s="33">
        <f>BI19</f>
        <v>44</v>
      </c>
      <c r="AW23" s="33">
        <f>BK19</f>
        <v>46</v>
      </c>
      <c r="AX23" s="33">
        <f>BL19</f>
        <v>47</v>
      </c>
      <c r="AY23" s="33">
        <f>BM19</f>
        <v>48</v>
      </c>
      <c r="AZ23" s="33">
        <f>BQ19</f>
        <v>52</v>
      </c>
      <c r="BA23" s="33">
        <f>BR19</f>
        <v>53</v>
      </c>
      <c r="BB23" s="33">
        <f t="shared" ref="BB23:BG23" si="3">BT19</f>
        <v>55</v>
      </c>
      <c r="BC23" s="33">
        <f t="shared" si="3"/>
        <v>56</v>
      </c>
      <c r="BD23" s="33">
        <f t="shared" si="3"/>
        <v>57</v>
      </c>
      <c r="BE23" s="33">
        <f t="shared" si="3"/>
        <v>58</v>
      </c>
      <c r="BF23" s="33">
        <f t="shared" si="3"/>
        <v>59</v>
      </c>
      <c r="BG23" s="33">
        <f t="shared" si="3"/>
        <v>60</v>
      </c>
      <c r="BH23" s="33">
        <f t="shared" ref="BH23:BO23" si="4">CB19</f>
        <v>63</v>
      </c>
      <c r="BI23" s="33">
        <f t="shared" si="4"/>
        <v>64</v>
      </c>
      <c r="BJ23" s="33">
        <f t="shared" si="4"/>
        <v>65</v>
      </c>
      <c r="BK23" s="33">
        <f t="shared" si="4"/>
        <v>66</v>
      </c>
      <c r="BL23" s="33">
        <f t="shared" si="4"/>
        <v>67</v>
      </c>
      <c r="BM23" s="33">
        <f t="shared" si="4"/>
        <v>68</v>
      </c>
      <c r="BN23" s="33">
        <f t="shared" si="4"/>
        <v>69</v>
      </c>
      <c r="BO23" s="34">
        <f t="shared" si="4"/>
        <v>70</v>
      </c>
      <c r="BP23" s="14">
        <f t="shared" ref="BP23:BP30" si="5">COUNTIF($AM$15:$BF$15,R23)+COUNTIF($AM$15:$BF$15,S23)+COUNTIF($AM$15:$BF$15,T23)+COUNTIF($AM$15:$BF$15,U23)+COUNTIF($AM$15:$BF$15,V23)+COUNTIF($AM$15:$BF$15,W23)+COUNTIF($AM$15:$BF$15,X23)+COUNTIF($AM$15:$BF$15,Y23)+COUNTIF($AM$15:$BF$15,Z23)+COUNTIF($AM$15:$BF$15,AA23)+COUNTIF($AM$15:$BF$15,AB23)+COUNTIF($AM$15:$BF$15,AC23)+COUNTIF($AM$15:$BF$15,AD23)+COUNTIF($AM$15:$BF$15,AE23)+COUNTIF($AM$15:$BF$15,AF23)+COUNTIF($AM$15:$BF$15,AG23)+COUNTIF($AM$15:$BF$15,AH23)+COUNTIF($AM$15:$BF$15,AI23)+COUNTIF($AM$15:$BF$15,AJ23)+COUNTIF($AM$15:$BF$15,AK23)+COUNTIF($AM$15:$BF$15,AL23)+COUNTIF($AM$15:$BF$15,AM23)+COUNTIF($AM$15:$BF$15,AN23)+COUNTIF($AM$15:$BF$15,AO23)+COUNTIF($AM$15:$BF$15,AP23)+COUNTIF($AM$15:$BF$15,AQ23)+COUNTIF($AM$15:$BF$15,AR23)+COUNTIF($AM$15:$BF$15,AS23)+COUNTIF($AM$15:$BF$15,AT23)+COUNTIF($AM$15:$BF$15,AU23)+COUNTIF($AM$15:$BF$15,AV23)+COUNTIF($AM$15:$BF$15,AW23)+COUNTIF($AM$15:$BF$15,AX23)+COUNTIF($AM$15:$BF$15,AY23)+COUNTIF($AM$15:$BF$15,AZ23)+COUNTIF($AM$15:$BF$15,BA23)+COUNTIF($AM$15:$BF$15,BB23)+COUNTIF($AM$15:$BF$15,BC23)+COUNTIF($AM$15:$BF$15,BD23)+COUNTIF($AM$15:$BF$15,BE23)+COUNTIF($AM$15:$BF$15,BF23)+COUNTIF($AM$15:$BF$15,BG23)+COUNTIF($AM$15:$BF$15,BH23)+COUNTIF($AM$15:$BF$15,BI23)+COUNTIF($AM$15:$BF$15,BJ23)+COUNTIF($AM$15:$BF$15,BK23)+COUNTIF($AM$15:$BF$15,BL23)+COUNTIF($AM$15:$BF$15,BM23)+COUNTIF($AM$15:$BF$15,BN23)+COUNTIF($AM$15:$BF$15,BO23)</f>
        <v>15</v>
      </c>
      <c r="BQ23" s="14"/>
      <c r="BR23" s="1"/>
      <c r="BS23" s="5">
        <v>16</v>
      </c>
      <c r="BT23" s="15">
        <f>COUNTIF($BP$23:$BQ$30,BS23)</f>
        <v>0</v>
      </c>
      <c r="BU23" s="15"/>
      <c r="BV23" s="1"/>
      <c r="BW23" s="12">
        <f>BT23*CC23</f>
        <v>0</v>
      </c>
      <c r="BX23" s="12"/>
      <c r="BY23" s="12"/>
      <c r="BZ23" s="12"/>
      <c r="CA23" s="12"/>
      <c r="CB23" s="12"/>
      <c r="CC23" s="21">
        <v>20</v>
      </c>
      <c r="CD23" s="21"/>
      <c r="CE23" s="21"/>
      <c r="CF23" s="21"/>
      <c r="CG23" s="21"/>
      <c r="CH23" s="2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</row>
    <row r="24" spans="1:146" ht="15.7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31" t="s">
        <v>5</v>
      </c>
      <c r="Q24" s="31"/>
      <c r="R24" s="35">
        <f>R19</f>
        <v>1</v>
      </c>
      <c r="S24" s="35">
        <f>S19</f>
        <v>2</v>
      </c>
      <c r="T24" s="35">
        <f>T19</f>
        <v>3</v>
      </c>
      <c r="U24" s="35">
        <f>U19</f>
        <v>4</v>
      </c>
      <c r="V24" s="35">
        <f>V19</f>
        <v>5</v>
      </c>
      <c r="W24" s="35">
        <f>X19</f>
        <v>7</v>
      </c>
      <c r="X24" s="35">
        <f>Y19</f>
        <v>8</v>
      </c>
      <c r="Y24" s="35">
        <f>Z19</f>
        <v>9</v>
      </c>
      <c r="Z24" s="35">
        <f>AA19</f>
        <v>10</v>
      </c>
      <c r="AA24" s="35">
        <f>AC19</f>
        <v>12</v>
      </c>
      <c r="AB24" s="35">
        <f>AE19</f>
        <v>14</v>
      </c>
      <c r="AC24" s="35">
        <f>AF19</f>
        <v>15</v>
      </c>
      <c r="AD24" s="35">
        <f>AG19</f>
        <v>16</v>
      </c>
      <c r="AE24" s="35">
        <f>AI19</f>
        <v>18</v>
      </c>
      <c r="AF24" s="35">
        <f>AJ19</f>
        <v>19</v>
      </c>
      <c r="AG24" s="35">
        <f>AK19</f>
        <v>20</v>
      </c>
      <c r="AH24" s="35">
        <f>AL19</f>
        <v>21</v>
      </c>
      <c r="AI24" s="35">
        <f>AM19</f>
        <v>22</v>
      </c>
      <c r="AJ24" s="35">
        <f>AP19</f>
        <v>25</v>
      </c>
      <c r="AK24" s="35">
        <f>AQ19</f>
        <v>26</v>
      </c>
      <c r="AL24" s="35">
        <f>AR19</f>
        <v>27</v>
      </c>
      <c r="AM24" s="35">
        <f>AS19</f>
        <v>28</v>
      </c>
      <c r="AN24" s="35">
        <f>AU19</f>
        <v>30</v>
      </c>
      <c r="AO24" s="35">
        <f>AV19</f>
        <v>31</v>
      </c>
      <c r="AP24" s="35">
        <f>AX19</f>
        <v>33</v>
      </c>
      <c r="AQ24" s="35">
        <f>AY19</f>
        <v>34</v>
      </c>
      <c r="AR24" s="35">
        <f>AZ19</f>
        <v>35</v>
      </c>
      <c r="AS24" s="35">
        <f>BB19</f>
        <v>37</v>
      </c>
      <c r="AT24" s="35">
        <f>BC19</f>
        <v>38</v>
      </c>
      <c r="AU24" s="35">
        <f t="shared" ref="AU24:BA24" si="6">BE19</f>
        <v>40</v>
      </c>
      <c r="AV24" s="35">
        <f t="shared" si="6"/>
        <v>41</v>
      </c>
      <c r="AW24" s="35">
        <f t="shared" si="6"/>
        <v>42</v>
      </c>
      <c r="AX24" s="35">
        <f t="shared" si="6"/>
        <v>43</v>
      </c>
      <c r="AY24" s="35">
        <f t="shared" si="6"/>
        <v>44</v>
      </c>
      <c r="AZ24" s="35">
        <f t="shared" si="6"/>
        <v>45</v>
      </c>
      <c r="BA24" s="35">
        <f t="shared" si="6"/>
        <v>46</v>
      </c>
      <c r="BB24" s="35">
        <f>BN19</f>
        <v>49</v>
      </c>
      <c r="BC24" s="35">
        <f>BO19</f>
        <v>50</v>
      </c>
      <c r="BD24" s="35">
        <f>BP19</f>
        <v>51</v>
      </c>
      <c r="BE24" s="35">
        <f>BS19</f>
        <v>54</v>
      </c>
      <c r="BF24" s="35">
        <f>BT19</f>
        <v>55</v>
      </c>
      <c r="BG24" s="35">
        <f>BU19</f>
        <v>56</v>
      </c>
      <c r="BH24" s="35">
        <f>BW19</f>
        <v>58</v>
      </c>
      <c r="BI24" s="35">
        <f>BX19</f>
        <v>59</v>
      </c>
      <c r="BJ24" s="35">
        <f>BY19</f>
        <v>60</v>
      </c>
      <c r="BK24" s="35">
        <f>CB19</f>
        <v>63</v>
      </c>
      <c r="BL24" s="35">
        <f>CC19</f>
        <v>64</v>
      </c>
      <c r="BM24" s="35">
        <f>CE19</f>
        <v>66</v>
      </c>
      <c r="BN24" s="35">
        <f>CF19</f>
        <v>67</v>
      </c>
      <c r="BO24" s="36">
        <f>CG19</f>
        <v>68</v>
      </c>
      <c r="BP24" s="14">
        <f t="shared" si="5"/>
        <v>17</v>
      </c>
      <c r="BQ24" s="14"/>
      <c r="BR24" s="1"/>
      <c r="BS24" s="4">
        <v>17</v>
      </c>
      <c r="BT24" s="16">
        <f t="shared" ref="BT24:BT27" si="7">COUNTIF($BP$23:$BQ$30,BS24)</f>
        <v>1</v>
      </c>
      <c r="BU24" s="16"/>
      <c r="BV24" s="1"/>
      <c r="BW24" s="12">
        <f>BT24*CC24</f>
        <v>120</v>
      </c>
      <c r="BX24" s="12"/>
      <c r="BY24" s="12"/>
      <c r="BZ24" s="12"/>
      <c r="CA24" s="12"/>
      <c r="CB24" s="12"/>
      <c r="CC24" s="21">
        <v>120</v>
      </c>
      <c r="CD24" s="21"/>
      <c r="CE24" s="21"/>
      <c r="CF24" s="21"/>
      <c r="CG24" s="21"/>
      <c r="CH24" s="2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</row>
    <row r="25" spans="1:146" ht="15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31" t="s">
        <v>6</v>
      </c>
      <c r="Q25" s="31"/>
      <c r="R25" s="35">
        <f>R19</f>
        <v>1</v>
      </c>
      <c r="S25" s="35">
        <f>S19</f>
        <v>2</v>
      </c>
      <c r="T25" s="35">
        <f t="shared" ref="T25:Z25" si="8">W19</f>
        <v>6</v>
      </c>
      <c r="U25" s="35">
        <f t="shared" si="8"/>
        <v>7</v>
      </c>
      <c r="V25" s="35">
        <f t="shared" si="8"/>
        <v>8</v>
      </c>
      <c r="W25" s="35">
        <f t="shared" si="8"/>
        <v>9</v>
      </c>
      <c r="X25" s="35">
        <f t="shared" si="8"/>
        <v>10</v>
      </c>
      <c r="Y25" s="35">
        <f t="shared" si="8"/>
        <v>11</v>
      </c>
      <c r="Z25" s="35">
        <f t="shared" si="8"/>
        <v>12</v>
      </c>
      <c r="AA25" s="35">
        <f>AF19</f>
        <v>15</v>
      </c>
      <c r="AB25" s="35">
        <f>AG19</f>
        <v>16</v>
      </c>
      <c r="AC25" s="35">
        <f>AH19</f>
        <v>17</v>
      </c>
      <c r="AD25" s="35">
        <f>AI19</f>
        <v>18</v>
      </c>
      <c r="AE25" s="35">
        <f>AK19</f>
        <v>20</v>
      </c>
      <c r="AF25" s="35">
        <f>AL19</f>
        <v>21</v>
      </c>
      <c r="AG25" s="35">
        <f>AO19</f>
        <v>24</v>
      </c>
      <c r="AH25" s="35">
        <f>AQ19</f>
        <v>26</v>
      </c>
      <c r="AI25" s="35">
        <f>AR19</f>
        <v>27</v>
      </c>
      <c r="AJ25" s="35">
        <f>AS19</f>
        <v>28</v>
      </c>
      <c r="AK25" s="35">
        <f>AT19</f>
        <v>29</v>
      </c>
      <c r="AL25" s="35">
        <f>AU19</f>
        <v>30</v>
      </c>
      <c r="AM25" s="35">
        <f t="shared" ref="AM25:AV25" si="9">AX19</f>
        <v>33</v>
      </c>
      <c r="AN25" s="35">
        <f t="shared" si="9"/>
        <v>34</v>
      </c>
      <c r="AO25" s="35">
        <f t="shared" si="9"/>
        <v>35</v>
      </c>
      <c r="AP25" s="35">
        <f t="shared" si="9"/>
        <v>36</v>
      </c>
      <c r="AQ25" s="35">
        <f t="shared" si="9"/>
        <v>37</v>
      </c>
      <c r="AR25" s="35">
        <f t="shared" si="9"/>
        <v>38</v>
      </c>
      <c r="AS25" s="35">
        <f t="shared" si="9"/>
        <v>39</v>
      </c>
      <c r="AT25" s="35">
        <f t="shared" si="9"/>
        <v>40</v>
      </c>
      <c r="AU25" s="35">
        <f t="shared" si="9"/>
        <v>41</v>
      </c>
      <c r="AV25" s="35">
        <f t="shared" si="9"/>
        <v>42</v>
      </c>
      <c r="AW25" s="35">
        <f>BI19</f>
        <v>44</v>
      </c>
      <c r="AX25" s="35">
        <f>BJ19</f>
        <v>45</v>
      </c>
      <c r="AY25" s="35">
        <f>BK19</f>
        <v>46</v>
      </c>
      <c r="AZ25" s="35">
        <f>BM19</f>
        <v>48</v>
      </c>
      <c r="BA25" s="35">
        <f>BO19</f>
        <v>50</v>
      </c>
      <c r="BB25" s="35">
        <f>BQ19</f>
        <v>52</v>
      </c>
      <c r="BC25" s="35">
        <f>BR19</f>
        <v>53</v>
      </c>
      <c r="BD25" s="35">
        <f>BS19</f>
        <v>54</v>
      </c>
      <c r="BE25" s="35">
        <f>BU19</f>
        <v>56</v>
      </c>
      <c r="BF25" s="35">
        <f>BV19</f>
        <v>57</v>
      </c>
      <c r="BG25" s="35">
        <f>BW19</f>
        <v>58</v>
      </c>
      <c r="BH25" s="35">
        <f>BZ19</f>
        <v>61</v>
      </c>
      <c r="BI25" s="35">
        <f>CA19</f>
        <v>62</v>
      </c>
      <c r="BJ25" s="35">
        <f>CC19</f>
        <v>64</v>
      </c>
      <c r="BK25" s="35">
        <f>CD19</f>
        <v>65</v>
      </c>
      <c r="BL25" s="35">
        <f>CF19</f>
        <v>67</v>
      </c>
      <c r="BM25" s="35">
        <f>CG19</f>
        <v>68</v>
      </c>
      <c r="BN25" s="35">
        <f>CH19</f>
        <v>69</v>
      </c>
      <c r="BO25" s="36">
        <f>CI19</f>
        <v>70</v>
      </c>
      <c r="BP25" s="14">
        <f t="shared" si="5"/>
        <v>15</v>
      </c>
      <c r="BQ25" s="14"/>
      <c r="BR25" s="1"/>
      <c r="BS25" s="6">
        <v>18</v>
      </c>
      <c r="BT25" s="17">
        <f t="shared" si="7"/>
        <v>1</v>
      </c>
      <c r="BU25" s="17"/>
      <c r="BV25" s="1"/>
      <c r="BW25" s="12">
        <f>BT25*CC25</f>
        <v>1800</v>
      </c>
      <c r="BX25" s="12"/>
      <c r="BY25" s="12"/>
      <c r="BZ25" s="12"/>
      <c r="CA25" s="12"/>
      <c r="CB25" s="12"/>
      <c r="CC25" s="21">
        <v>1800</v>
      </c>
      <c r="CD25" s="21"/>
      <c r="CE25" s="21"/>
      <c r="CF25" s="21"/>
      <c r="CG25" s="21"/>
      <c r="CH25" s="2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</row>
    <row r="26" spans="1:146" ht="15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31" t="s">
        <v>7</v>
      </c>
      <c r="Q26" s="31"/>
      <c r="R26" s="35">
        <f>R19</f>
        <v>1</v>
      </c>
      <c r="S26" s="35">
        <f>T19</f>
        <v>3</v>
      </c>
      <c r="T26" s="35">
        <f>U19</f>
        <v>4</v>
      </c>
      <c r="U26" s="35">
        <f>V19</f>
        <v>5</v>
      </c>
      <c r="V26" s="35">
        <f>Y19</f>
        <v>8</v>
      </c>
      <c r="W26" s="35">
        <f t="shared" ref="W26:AB26" si="10">AA19</f>
        <v>10</v>
      </c>
      <c r="X26" s="35">
        <f t="shared" si="10"/>
        <v>11</v>
      </c>
      <c r="Y26" s="35">
        <f t="shared" si="10"/>
        <v>12</v>
      </c>
      <c r="Z26" s="35">
        <f t="shared" si="10"/>
        <v>13</v>
      </c>
      <c r="AA26" s="35">
        <f t="shared" si="10"/>
        <v>14</v>
      </c>
      <c r="AB26" s="35">
        <f t="shared" si="10"/>
        <v>15</v>
      </c>
      <c r="AC26" s="35">
        <f>AH19</f>
        <v>17</v>
      </c>
      <c r="AD26" s="35">
        <f>AJ19</f>
        <v>19</v>
      </c>
      <c r="AE26" s="35">
        <f>AK19</f>
        <v>20</v>
      </c>
      <c r="AF26" s="35">
        <f>AL19</f>
        <v>21</v>
      </c>
      <c r="AG26" s="35">
        <f>AM19</f>
        <v>22</v>
      </c>
      <c r="AH26" s="35">
        <f>AP19</f>
        <v>25</v>
      </c>
      <c r="AI26" s="35">
        <f>AQ19</f>
        <v>26</v>
      </c>
      <c r="AJ26" s="35">
        <f>AR19</f>
        <v>27</v>
      </c>
      <c r="AK26" s="35">
        <f>AT19</f>
        <v>29</v>
      </c>
      <c r="AL26" s="35">
        <f>AU19</f>
        <v>30</v>
      </c>
      <c r="AM26" s="35">
        <f>AV19</f>
        <v>31</v>
      </c>
      <c r="AN26" s="35">
        <f>AW19</f>
        <v>32</v>
      </c>
      <c r="AO26" s="35">
        <f t="shared" ref="AO26:AU26" si="11">AY19</f>
        <v>34</v>
      </c>
      <c r="AP26" s="35">
        <f t="shared" si="11"/>
        <v>35</v>
      </c>
      <c r="AQ26" s="35">
        <f t="shared" si="11"/>
        <v>36</v>
      </c>
      <c r="AR26" s="35">
        <f t="shared" si="11"/>
        <v>37</v>
      </c>
      <c r="AS26" s="35">
        <f t="shared" si="11"/>
        <v>38</v>
      </c>
      <c r="AT26" s="35">
        <f t="shared" si="11"/>
        <v>39</v>
      </c>
      <c r="AU26" s="35">
        <f t="shared" si="11"/>
        <v>40</v>
      </c>
      <c r="AV26" s="35">
        <f t="shared" ref="AV26:BB26" si="12">BG19</f>
        <v>42</v>
      </c>
      <c r="AW26" s="35">
        <f t="shared" si="12"/>
        <v>43</v>
      </c>
      <c r="AX26" s="35">
        <f t="shared" si="12"/>
        <v>44</v>
      </c>
      <c r="AY26" s="35">
        <f t="shared" si="12"/>
        <v>45</v>
      </c>
      <c r="AZ26" s="35">
        <f t="shared" si="12"/>
        <v>46</v>
      </c>
      <c r="BA26" s="35">
        <f t="shared" si="12"/>
        <v>47</v>
      </c>
      <c r="BB26" s="35">
        <f t="shared" si="12"/>
        <v>48</v>
      </c>
      <c r="BC26" s="35">
        <f>BO19</f>
        <v>50</v>
      </c>
      <c r="BD26" s="35">
        <f>BP19</f>
        <v>51</v>
      </c>
      <c r="BE26" s="35">
        <f>BS19</f>
        <v>54</v>
      </c>
      <c r="BF26" s="35">
        <f>BV19</f>
        <v>57</v>
      </c>
      <c r="BG26" s="35">
        <f>BX19</f>
        <v>59</v>
      </c>
      <c r="BH26" s="35">
        <f>BY19</f>
        <v>60</v>
      </c>
      <c r="BI26" s="35">
        <f>BZ19</f>
        <v>61</v>
      </c>
      <c r="BJ26" s="35">
        <f>CA19</f>
        <v>62</v>
      </c>
      <c r="BK26" s="35">
        <f>CB19</f>
        <v>63</v>
      </c>
      <c r="BL26" s="35">
        <f>CD19</f>
        <v>65</v>
      </c>
      <c r="BM26" s="35">
        <f>CE19</f>
        <v>66</v>
      </c>
      <c r="BN26" s="35">
        <f>CH19</f>
        <v>69</v>
      </c>
      <c r="BO26" s="36">
        <f>CI19</f>
        <v>70</v>
      </c>
      <c r="BP26" s="14">
        <f t="shared" si="5"/>
        <v>15</v>
      </c>
      <c r="BQ26" s="14"/>
      <c r="BR26" s="1"/>
      <c r="BS26" s="3">
        <v>19</v>
      </c>
      <c r="BT26" s="18">
        <f t="shared" si="7"/>
        <v>0</v>
      </c>
      <c r="BU26" s="18"/>
      <c r="BV26" s="1"/>
      <c r="BW26" s="12">
        <f>BT26*CC26</f>
        <v>0</v>
      </c>
      <c r="BX26" s="12"/>
      <c r="BY26" s="12"/>
      <c r="BZ26" s="12"/>
      <c r="CA26" s="12"/>
      <c r="CB26" s="12"/>
      <c r="CC26" s="21">
        <v>20000</v>
      </c>
      <c r="CD26" s="21"/>
      <c r="CE26" s="21"/>
      <c r="CF26" s="21"/>
      <c r="CG26" s="21"/>
      <c r="CH26" s="2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</row>
    <row r="27" spans="1:146" ht="15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31" t="s">
        <v>8</v>
      </c>
      <c r="Q27" s="31"/>
      <c r="R27" s="35">
        <f>S19</f>
        <v>2</v>
      </c>
      <c r="S27" s="35">
        <f>T19</f>
        <v>3</v>
      </c>
      <c r="T27" s="35">
        <f>U19</f>
        <v>4</v>
      </c>
      <c r="U27" s="35">
        <f>V19</f>
        <v>5</v>
      </c>
      <c r="V27" s="35">
        <f t="shared" ref="V27:AA27" si="13">X19</f>
        <v>7</v>
      </c>
      <c r="W27" s="35">
        <f t="shared" si="13"/>
        <v>8</v>
      </c>
      <c r="X27" s="35">
        <f t="shared" si="13"/>
        <v>9</v>
      </c>
      <c r="Y27" s="35">
        <f t="shared" si="13"/>
        <v>10</v>
      </c>
      <c r="Z27" s="35">
        <f t="shared" si="13"/>
        <v>11</v>
      </c>
      <c r="AA27" s="35">
        <f t="shared" si="13"/>
        <v>12</v>
      </c>
      <c r="AB27" s="35">
        <f>AF19</f>
        <v>15</v>
      </c>
      <c r="AC27" s="35">
        <f>AG19</f>
        <v>16</v>
      </c>
      <c r="AD27" s="35">
        <f>AI19</f>
        <v>18</v>
      </c>
      <c r="AE27" s="35">
        <f>AJ19</f>
        <v>19</v>
      </c>
      <c r="AF27" s="35">
        <f>AK19</f>
        <v>20</v>
      </c>
      <c r="AG27" s="35">
        <f>AL19</f>
        <v>21</v>
      </c>
      <c r="AH27" s="35">
        <f>AN19</f>
        <v>23</v>
      </c>
      <c r="AI27" s="35">
        <f>AO19</f>
        <v>24</v>
      </c>
      <c r="AJ27" s="35">
        <f>AP19</f>
        <v>25</v>
      </c>
      <c r="AK27" s="35">
        <f>AS19</f>
        <v>28</v>
      </c>
      <c r="AL27" s="35">
        <f>AT19</f>
        <v>29</v>
      </c>
      <c r="AM27" s="35">
        <f>AU19</f>
        <v>30</v>
      </c>
      <c r="AN27" s="35">
        <f>AW19</f>
        <v>32</v>
      </c>
      <c r="AO27" s="35">
        <f>AX19</f>
        <v>33</v>
      </c>
      <c r="AP27" s="35">
        <f>AY19</f>
        <v>34</v>
      </c>
      <c r="AQ27" s="35">
        <f>BA19</f>
        <v>36</v>
      </c>
      <c r="AR27" s="35">
        <f>BB19</f>
        <v>37</v>
      </c>
      <c r="AS27" s="35">
        <f>BE19</f>
        <v>40</v>
      </c>
      <c r="AT27" s="35">
        <f>BF19</f>
        <v>41</v>
      </c>
      <c r="AU27" s="35">
        <f>BG19</f>
        <v>42</v>
      </c>
      <c r="AV27" s="35">
        <f>BH19</f>
        <v>43</v>
      </c>
      <c r="AW27" s="35">
        <f>BJ19</f>
        <v>45</v>
      </c>
      <c r="AX27" s="35">
        <f t="shared" ref="AX27:BC27" si="14">BM19</f>
        <v>48</v>
      </c>
      <c r="AY27" s="35">
        <f t="shared" si="14"/>
        <v>49</v>
      </c>
      <c r="AZ27" s="35">
        <f t="shared" si="14"/>
        <v>50</v>
      </c>
      <c r="BA27" s="35">
        <f t="shared" si="14"/>
        <v>51</v>
      </c>
      <c r="BB27" s="35">
        <f t="shared" si="14"/>
        <v>52</v>
      </c>
      <c r="BC27" s="35">
        <f t="shared" si="14"/>
        <v>53</v>
      </c>
      <c r="BD27" s="35">
        <f>BT19</f>
        <v>55</v>
      </c>
      <c r="BE27" s="35">
        <f t="shared" ref="BE27:BJ27" si="15">BV19</f>
        <v>57</v>
      </c>
      <c r="BF27" s="35">
        <f t="shared" si="15"/>
        <v>58</v>
      </c>
      <c r="BG27" s="35">
        <f t="shared" si="15"/>
        <v>59</v>
      </c>
      <c r="BH27" s="35">
        <f t="shared" si="15"/>
        <v>60</v>
      </c>
      <c r="BI27" s="35">
        <f t="shared" si="15"/>
        <v>61</v>
      </c>
      <c r="BJ27" s="35">
        <f t="shared" si="15"/>
        <v>62</v>
      </c>
      <c r="BK27" s="35">
        <f>CD19</f>
        <v>65</v>
      </c>
      <c r="BL27" s="35">
        <f>CE19</f>
        <v>66</v>
      </c>
      <c r="BM27" s="35">
        <f>CF19</f>
        <v>67</v>
      </c>
      <c r="BN27" s="35">
        <f>CH19</f>
        <v>69</v>
      </c>
      <c r="BO27" s="36">
        <f>CI19</f>
        <v>70</v>
      </c>
      <c r="BP27" s="14">
        <f t="shared" si="5"/>
        <v>12</v>
      </c>
      <c r="BQ27" s="14"/>
      <c r="BR27" s="1"/>
      <c r="BS27" s="7">
        <v>20</v>
      </c>
      <c r="BT27" s="19">
        <f t="shared" si="7"/>
        <v>0</v>
      </c>
      <c r="BU27" s="19"/>
      <c r="BV27" s="1"/>
      <c r="BW27" s="12">
        <f>BT27*CC27</f>
        <v>0</v>
      </c>
      <c r="BX27" s="12"/>
      <c r="BY27" s="12"/>
      <c r="BZ27" s="12"/>
      <c r="CA27" s="12"/>
      <c r="CB27" s="12"/>
      <c r="CC27" s="21">
        <v>1500000</v>
      </c>
      <c r="CD27" s="21"/>
      <c r="CE27" s="21"/>
      <c r="CF27" s="21"/>
      <c r="CG27" s="21"/>
      <c r="CH27" s="2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</row>
    <row r="28" spans="1:146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31" t="s">
        <v>9</v>
      </c>
      <c r="Q28" s="31"/>
      <c r="R28" s="35">
        <f>S19</f>
        <v>2</v>
      </c>
      <c r="S28" s="35">
        <f>T19</f>
        <v>3</v>
      </c>
      <c r="T28" s="35">
        <f>U19</f>
        <v>4</v>
      </c>
      <c r="U28" s="35">
        <f>W19</f>
        <v>6</v>
      </c>
      <c r="V28" s="35">
        <f>X19</f>
        <v>7</v>
      </c>
      <c r="W28" s="35">
        <f>Z19</f>
        <v>9</v>
      </c>
      <c r="X28" s="35">
        <f>AA19</f>
        <v>10</v>
      </c>
      <c r="Y28" s="35">
        <f>AB19</f>
        <v>11</v>
      </c>
      <c r="Z28" s="35">
        <f>AD19</f>
        <v>13</v>
      </c>
      <c r="AA28" s="35">
        <f t="shared" ref="AA28:AH28" si="16">AH19</f>
        <v>17</v>
      </c>
      <c r="AB28" s="35">
        <f t="shared" si="16"/>
        <v>18</v>
      </c>
      <c r="AC28" s="35">
        <f t="shared" si="16"/>
        <v>19</v>
      </c>
      <c r="AD28" s="35">
        <f t="shared" si="16"/>
        <v>20</v>
      </c>
      <c r="AE28" s="35">
        <f t="shared" si="16"/>
        <v>21</v>
      </c>
      <c r="AF28" s="35">
        <f t="shared" si="16"/>
        <v>22</v>
      </c>
      <c r="AG28" s="35">
        <f t="shared" si="16"/>
        <v>23</v>
      </c>
      <c r="AH28" s="35">
        <f t="shared" si="16"/>
        <v>24</v>
      </c>
      <c r="AI28" s="35">
        <f>AQ19</f>
        <v>26</v>
      </c>
      <c r="AJ28" s="35">
        <f>AR19</f>
        <v>27</v>
      </c>
      <c r="AK28" s="35">
        <f>AS19</f>
        <v>28</v>
      </c>
      <c r="AL28" s="35">
        <f>AU19</f>
        <v>30</v>
      </c>
      <c r="AM28" s="35">
        <f>AV19</f>
        <v>31</v>
      </c>
      <c r="AN28" s="35">
        <f>AW19</f>
        <v>32</v>
      </c>
      <c r="AO28" s="35">
        <f>AY19</f>
        <v>34</v>
      </c>
      <c r="AP28" s="35">
        <f>BC19</f>
        <v>38</v>
      </c>
      <c r="AQ28" s="35">
        <f>BD19</f>
        <v>39</v>
      </c>
      <c r="AR28" s="35">
        <f>BE19</f>
        <v>40</v>
      </c>
      <c r="AS28" s="35">
        <f>BF19</f>
        <v>41</v>
      </c>
      <c r="AT28" s="35">
        <f>BH19</f>
        <v>43</v>
      </c>
      <c r="AU28" s="35">
        <f>BI19</f>
        <v>44</v>
      </c>
      <c r="AV28" s="35">
        <f>BJ19</f>
        <v>45</v>
      </c>
      <c r="AW28" s="35">
        <f>BL19</f>
        <v>47</v>
      </c>
      <c r="AX28" s="35">
        <f>BM19</f>
        <v>48</v>
      </c>
      <c r="AY28" s="35">
        <f t="shared" ref="AY28:BD28" si="17">BP19</f>
        <v>51</v>
      </c>
      <c r="AZ28" s="35">
        <f t="shared" si="17"/>
        <v>52</v>
      </c>
      <c r="BA28" s="35">
        <f t="shared" si="17"/>
        <v>53</v>
      </c>
      <c r="BB28" s="35">
        <f t="shared" si="17"/>
        <v>54</v>
      </c>
      <c r="BC28" s="35">
        <f t="shared" si="17"/>
        <v>55</v>
      </c>
      <c r="BD28" s="35">
        <f t="shared" si="17"/>
        <v>56</v>
      </c>
      <c r="BE28" s="35">
        <f>BW19</f>
        <v>58</v>
      </c>
      <c r="BF28" s="35">
        <f>BX19</f>
        <v>59</v>
      </c>
      <c r="BG28" s="35">
        <f>BY19</f>
        <v>60</v>
      </c>
      <c r="BH28" s="35">
        <f>BZ19</f>
        <v>61</v>
      </c>
      <c r="BI28" s="35">
        <f>CA19</f>
        <v>62</v>
      </c>
      <c r="BJ28" s="35">
        <f>CC19</f>
        <v>64</v>
      </c>
      <c r="BK28" s="35">
        <f>CD19</f>
        <v>65</v>
      </c>
      <c r="BL28" s="35">
        <f>CE19</f>
        <v>66</v>
      </c>
      <c r="BM28" s="35">
        <f>CG19</f>
        <v>68</v>
      </c>
      <c r="BN28" s="35">
        <f>CH19</f>
        <v>69</v>
      </c>
      <c r="BO28" s="36">
        <f>CI19</f>
        <v>70</v>
      </c>
      <c r="BP28" s="14">
        <f t="shared" si="5"/>
        <v>9</v>
      </c>
      <c r="BQ28" s="14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</row>
    <row r="29" spans="1:146" ht="15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31" t="s">
        <v>10</v>
      </c>
      <c r="Q29" s="31"/>
      <c r="R29" s="35">
        <f>S19</f>
        <v>2</v>
      </c>
      <c r="S29" s="35">
        <f>U19</f>
        <v>4</v>
      </c>
      <c r="T29" s="35">
        <f>V19</f>
        <v>5</v>
      </c>
      <c r="U29" s="35">
        <f>W19</f>
        <v>6</v>
      </c>
      <c r="V29" s="35">
        <f t="shared" ref="V29:AC29" si="18">Y19</f>
        <v>8</v>
      </c>
      <c r="W29" s="35">
        <f t="shared" si="18"/>
        <v>9</v>
      </c>
      <c r="X29" s="35">
        <f t="shared" si="18"/>
        <v>10</v>
      </c>
      <c r="Y29" s="35">
        <f t="shared" si="18"/>
        <v>11</v>
      </c>
      <c r="Z29" s="35">
        <f t="shared" si="18"/>
        <v>12</v>
      </c>
      <c r="AA29" s="35">
        <f t="shared" si="18"/>
        <v>13</v>
      </c>
      <c r="AB29" s="35">
        <f t="shared" si="18"/>
        <v>14</v>
      </c>
      <c r="AC29" s="35">
        <f t="shared" si="18"/>
        <v>15</v>
      </c>
      <c r="AD29" s="35">
        <f>AH19</f>
        <v>17</v>
      </c>
      <c r="AE29" s="35">
        <f>AI19</f>
        <v>18</v>
      </c>
      <c r="AF29" s="35">
        <f>AK19</f>
        <v>20</v>
      </c>
      <c r="AG29" s="35">
        <f t="shared" ref="AG29:AM29" si="19">AM19</f>
        <v>22</v>
      </c>
      <c r="AH29" s="35">
        <f t="shared" si="19"/>
        <v>23</v>
      </c>
      <c r="AI29" s="35">
        <f t="shared" si="19"/>
        <v>24</v>
      </c>
      <c r="AJ29" s="35">
        <f t="shared" si="19"/>
        <v>25</v>
      </c>
      <c r="AK29" s="35">
        <f t="shared" si="19"/>
        <v>26</v>
      </c>
      <c r="AL29" s="35">
        <f t="shared" si="19"/>
        <v>27</v>
      </c>
      <c r="AM29" s="35">
        <f t="shared" si="19"/>
        <v>28</v>
      </c>
      <c r="AN29" s="35">
        <f>AV19</f>
        <v>31</v>
      </c>
      <c r="AO29" s="35">
        <f>AW19</f>
        <v>32</v>
      </c>
      <c r="AP29" s="35">
        <f>AX19</f>
        <v>33</v>
      </c>
      <c r="AQ29" s="35">
        <f>AY19</f>
        <v>34</v>
      </c>
      <c r="AR29" s="35">
        <f>AZ19</f>
        <v>35</v>
      </c>
      <c r="AS29" s="35">
        <f>BD19</f>
        <v>39</v>
      </c>
      <c r="AT29" s="35">
        <f>BF19</f>
        <v>41</v>
      </c>
      <c r="AU29" s="35">
        <f>BG19</f>
        <v>42</v>
      </c>
      <c r="AV29" s="35">
        <f>BJ19</f>
        <v>45</v>
      </c>
      <c r="AW29" s="35">
        <f>BK19</f>
        <v>46</v>
      </c>
      <c r="AX29" s="35">
        <f>BL19</f>
        <v>47</v>
      </c>
      <c r="AY29" s="35">
        <f t="shared" ref="AY29:BD29" si="20">BN19</f>
        <v>49</v>
      </c>
      <c r="AZ29" s="35">
        <f t="shared" si="20"/>
        <v>50</v>
      </c>
      <c r="BA29" s="35">
        <f t="shared" si="20"/>
        <v>51</v>
      </c>
      <c r="BB29" s="35">
        <f t="shared" si="20"/>
        <v>52</v>
      </c>
      <c r="BC29" s="35">
        <f t="shared" si="20"/>
        <v>53</v>
      </c>
      <c r="BD29" s="35">
        <f t="shared" si="20"/>
        <v>54</v>
      </c>
      <c r="BE29" s="35">
        <f t="shared" ref="BE29:BL29" si="21">BU19</f>
        <v>56</v>
      </c>
      <c r="BF29" s="35">
        <f t="shared" si="21"/>
        <v>57</v>
      </c>
      <c r="BG29" s="35">
        <f t="shared" si="21"/>
        <v>58</v>
      </c>
      <c r="BH29" s="35">
        <f t="shared" si="21"/>
        <v>59</v>
      </c>
      <c r="BI29" s="35">
        <f t="shared" si="21"/>
        <v>60</v>
      </c>
      <c r="BJ29" s="35">
        <f t="shared" si="21"/>
        <v>61</v>
      </c>
      <c r="BK29" s="35">
        <f t="shared" si="21"/>
        <v>62</v>
      </c>
      <c r="BL29" s="35">
        <f t="shared" si="21"/>
        <v>63</v>
      </c>
      <c r="BM29" s="35">
        <f>CD19</f>
        <v>65</v>
      </c>
      <c r="BN29" s="35">
        <f>CF19</f>
        <v>67</v>
      </c>
      <c r="BO29" s="36">
        <f>CH19</f>
        <v>69</v>
      </c>
      <c r="BP29" s="14">
        <f t="shared" si="5"/>
        <v>18</v>
      </c>
      <c r="BQ29" s="14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</row>
    <row r="30" spans="1:146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31" t="s">
        <v>11</v>
      </c>
      <c r="Q30" s="31"/>
      <c r="R30" s="35">
        <f>T19</f>
        <v>3</v>
      </c>
      <c r="S30" s="35">
        <f>U19</f>
        <v>4</v>
      </c>
      <c r="T30" s="35">
        <f t="shared" ref="T30:X30" si="22">V19</f>
        <v>5</v>
      </c>
      <c r="U30" s="35">
        <f t="shared" si="22"/>
        <v>6</v>
      </c>
      <c r="V30" s="35">
        <f t="shared" si="22"/>
        <v>7</v>
      </c>
      <c r="W30" s="35">
        <f t="shared" si="22"/>
        <v>8</v>
      </c>
      <c r="X30" s="35">
        <f t="shared" si="22"/>
        <v>9</v>
      </c>
      <c r="Y30" s="35">
        <f>AB19</f>
        <v>11</v>
      </c>
      <c r="Z30" s="35">
        <f>AC19</f>
        <v>12</v>
      </c>
      <c r="AA30" s="35">
        <f>AE19</f>
        <v>14</v>
      </c>
      <c r="AB30" s="35">
        <f>AG19</f>
        <v>16</v>
      </c>
      <c r="AC30" s="35">
        <f>AH19</f>
        <v>17</v>
      </c>
      <c r="AD30" s="35">
        <f>AI19</f>
        <v>18</v>
      </c>
      <c r="AE30" s="35">
        <f>AJ19</f>
        <v>19</v>
      </c>
      <c r="AF30" s="35">
        <f>AL19</f>
        <v>21</v>
      </c>
      <c r="AG30" s="35">
        <f>AM19</f>
        <v>22</v>
      </c>
      <c r="AH30" s="35">
        <f>AN19</f>
        <v>23</v>
      </c>
      <c r="AI30" s="35">
        <f>AQ19</f>
        <v>26</v>
      </c>
      <c r="AJ30" s="35">
        <f>AT19</f>
        <v>29</v>
      </c>
      <c r="AK30" s="35">
        <f>AU19</f>
        <v>30</v>
      </c>
      <c r="AL30" s="35">
        <f>AV19</f>
        <v>31</v>
      </c>
      <c r="AM30" s="35">
        <f>AX19</f>
        <v>33</v>
      </c>
      <c r="AN30" s="35">
        <f>BA19</f>
        <v>36</v>
      </c>
      <c r="AO30" s="35">
        <f t="shared" ref="AO30:BF30" si="23">BC19</f>
        <v>38</v>
      </c>
      <c r="AP30" s="35">
        <f t="shared" si="23"/>
        <v>39</v>
      </c>
      <c r="AQ30" s="35">
        <f t="shared" si="23"/>
        <v>40</v>
      </c>
      <c r="AR30" s="35">
        <f t="shared" si="23"/>
        <v>41</v>
      </c>
      <c r="AS30" s="35">
        <f t="shared" si="23"/>
        <v>42</v>
      </c>
      <c r="AT30" s="35">
        <f t="shared" si="23"/>
        <v>43</v>
      </c>
      <c r="AU30" s="35">
        <f t="shared" si="23"/>
        <v>44</v>
      </c>
      <c r="AV30" s="35">
        <f t="shared" si="23"/>
        <v>45</v>
      </c>
      <c r="AW30" s="35">
        <f t="shared" si="23"/>
        <v>46</v>
      </c>
      <c r="AX30" s="35">
        <f t="shared" si="23"/>
        <v>47</v>
      </c>
      <c r="AY30" s="35">
        <f t="shared" si="23"/>
        <v>48</v>
      </c>
      <c r="AZ30" s="35">
        <f t="shared" si="23"/>
        <v>49</v>
      </c>
      <c r="BA30" s="35">
        <f t="shared" si="23"/>
        <v>50</v>
      </c>
      <c r="BB30" s="35">
        <f t="shared" si="23"/>
        <v>51</v>
      </c>
      <c r="BC30" s="35">
        <f t="shared" si="23"/>
        <v>52</v>
      </c>
      <c r="BD30" s="35">
        <f t="shared" si="23"/>
        <v>53</v>
      </c>
      <c r="BE30" s="35">
        <f t="shared" si="23"/>
        <v>54</v>
      </c>
      <c r="BF30" s="35">
        <f t="shared" si="23"/>
        <v>55</v>
      </c>
      <c r="BG30" s="35">
        <f>BY19</f>
        <v>60</v>
      </c>
      <c r="BH30" s="35">
        <f t="shared" ref="BH30:BN30" si="24">CA19</f>
        <v>62</v>
      </c>
      <c r="BI30" s="35">
        <f t="shared" si="24"/>
        <v>63</v>
      </c>
      <c r="BJ30" s="35">
        <f t="shared" si="24"/>
        <v>64</v>
      </c>
      <c r="BK30" s="35">
        <f t="shared" si="24"/>
        <v>65</v>
      </c>
      <c r="BL30" s="35">
        <f t="shared" si="24"/>
        <v>66</v>
      </c>
      <c r="BM30" s="35">
        <f t="shared" si="24"/>
        <v>67</v>
      </c>
      <c r="BN30" s="35">
        <f t="shared" si="24"/>
        <v>68</v>
      </c>
      <c r="BO30" s="36">
        <f>CI19</f>
        <v>70</v>
      </c>
      <c r="BP30" s="14">
        <f t="shared" si="5"/>
        <v>14</v>
      </c>
      <c r="BQ30" s="14"/>
      <c r="BR30" s="1"/>
      <c r="BS30" s="1"/>
      <c r="BT30" s="1"/>
      <c r="BU30" s="1"/>
      <c r="BV30" s="1"/>
      <c r="BW30" s="13" t="s">
        <v>12</v>
      </c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</row>
    <row r="31" spans="1:1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2">
        <f>SUM(BW23:CB27)</f>
        <v>1920</v>
      </c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</row>
    <row r="32" spans="1:1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</row>
    <row r="33" spans="1:1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</row>
    <row r="34" spans="1:1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3" t="s">
        <v>13</v>
      </c>
      <c r="BX34" s="13"/>
      <c r="BY34" s="13"/>
      <c r="BZ34" s="13"/>
      <c r="CA34" s="13"/>
      <c r="CB34" s="13"/>
      <c r="CC34" s="12">
        <f>1.5*8</f>
        <v>12</v>
      </c>
      <c r="CD34" s="12"/>
      <c r="CE34" s="12"/>
      <c r="CF34" s="12"/>
      <c r="CG34" s="12"/>
      <c r="CH34" s="1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</row>
    <row r="35" spans="1:1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3" t="s">
        <v>14</v>
      </c>
      <c r="BX35" s="13"/>
      <c r="BY35" s="13"/>
      <c r="BZ35" s="13"/>
      <c r="CA35" s="13"/>
      <c r="CB35" s="13"/>
      <c r="CC35" s="12">
        <f>BW31-CC34</f>
        <v>1908</v>
      </c>
      <c r="CD35" s="12"/>
      <c r="CE35" s="12"/>
      <c r="CF35" s="12"/>
      <c r="CG35" s="12"/>
      <c r="CH35" s="1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</row>
    <row r="36" spans="1:1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</row>
    <row r="37" spans="1:1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</row>
    <row r="38" spans="1:1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</row>
    <row r="39" spans="1:1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</row>
    <row r="40" spans="1:1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</row>
    <row r="41" spans="1:1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</row>
    <row r="42" spans="1:1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22" t="s">
        <v>19</v>
      </c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1"/>
      <c r="AD42" s="1"/>
      <c r="AE42" s="1"/>
      <c r="AF42" s="1"/>
      <c r="AG42" s="1"/>
      <c r="AH42" s="1"/>
      <c r="AI42" s="1"/>
      <c r="AJ42" s="1"/>
      <c r="AK42" s="22" t="s">
        <v>19</v>
      </c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1"/>
      <c r="AX42" s="1"/>
      <c r="AY42" s="1"/>
      <c r="AZ42" s="1"/>
      <c r="BA42" s="1"/>
      <c r="BB42" s="1"/>
      <c r="BC42" s="22" t="s">
        <v>19</v>
      </c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</row>
    <row r="43" spans="1:1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</row>
    <row r="44" spans="1:1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</row>
    <row r="45" spans="1:1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</row>
    <row r="46" spans="1:1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</row>
    <row r="47" spans="1:1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</row>
    <row r="48" spans="1:1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</row>
    <row r="49" spans="1:14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</row>
    <row r="50" spans="1:14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</row>
    <row r="51" spans="1:14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</row>
    <row r="52" spans="1:14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</row>
    <row r="53" spans="1:14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</row>
    <row r="54" spans="1:14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</row>
    <row r="55" spans="1:14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</row>
    <row r="56" spans="1:14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</row>
    <row r="57" spans="1:14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</row>
    <row r="58" spans="1:14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</row>
    <row r="59" spans="1:14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</row>
    <row r="60" spans="1:14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</row>
    <row r="61" spans="1:14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</row>
    <row r="62" spans="1:14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</row>
    <row r="63" spans="1:14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</row>
    <row r="64" spans="1:14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</row>
    <row r="65" spans="1:14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</row>
    <row r="66" spans="1:14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</row>
    <row r="67" spans="1:14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</row>
    <row r="68" spans="1:14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</row>
    <row r="69" spans="1:14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</row>
    <row r="70" spans="1:14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</row>
    <row r="71" spans="1:14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</row>
    <row r="72" spans="1:14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</row>
    <row r="73" spans="1:14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</row>
    <row r="74" spans="1:14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</row>
    <row r="75" spans="1:14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</row>
    <row r="76" spans="1:14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</row>
    <row r="77" spans="1:14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</row>
    <row r="78" spans="1:14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</row>
    <row r="79" spans="1:14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</row>
    <row r="80" spans="1:14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</row>
    <row r="81" spans="1:14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</row>
    <row r="82" spans="1:14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</row>
    <row r="83" spans="1:14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</row>
    <row r="84" spans="1:14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</row>
    <row r="85" spans="1:14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</row>
    <row r="86" spans="1:14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</row>
    <row r="87" spans="1:14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</row>
    <row r="88" spans="1:14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</row>
    <row r="89" spans="1:14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</row>
    <row r="90" spans="1:14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</row>
    <row r="91" spans="1:14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</row>
    <row r="92" spans="1:14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</row>
    <row r="93" spans="1:14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</row>
    <row r="94" spans="1:14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</row>
    <row r="95" spans="1:14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</row>
    <row r="96" spans="1:14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</row>
    <row r="97" spans="1:14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</row>
    <row r="98" spans="1:14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</row>
    <row r="99" spans="1:14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</row>
    <row r="100" spans="1:14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</row>
    <row r="101" spans="1:14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</row>
    <row r="102" spans="1:14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</row>
    <row r="103" spans="1:14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</row>
    <row r="104" spans="1:14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</row>
    <row r="105" spans="1:14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</row>
    <row r="106" spans="1:14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</row>
    <row r="107" spans="1:14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</row>
    <row r="108" spans="1:14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</row>
    <row r="109" spans="1:14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</row>
    <row r="110" spans="1:14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</row>
    <row r="111" spans="1:14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</row>
    <row r="112" spans="1:14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</row>
    <row r="113" spans="1:14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</row>
    <row r="114" spans="1:14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</row>
    <row r="115" spans="1:14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</row>
    <row r="116" spans="1:14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</row>
    <row r="117" spans="1:14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</row>
    <row r="118" spans="1:14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</row>
    <row r="119" spans="1:14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</row>
    <row r="120" spans="1:14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</row>
    <row r="121" spans="1:14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</row>
    <row r="122" spans="1:14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</row>
    <row r="123" spans="1:14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</row>
    <row r="124" spans="1:14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</row>
    <row r="125" spans="1:14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</row>
    <row r="126" spans="1:14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</row>
    <row r="127" spans="1:14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</row>
    <row r="128" spans="1:14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</row>
    <row r="129" spans="1:14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</row>
    <row r="130" spans="1:14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</row>
    <row r="131" spans="1:14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</row>
    <row r="132" spans="1:14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</row>
    <row r="133" spans="1:14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</row>
    <row r="134" spans="1:14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</row>
    <row r="135" spans="1:14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</row>
    <row r="136" spans="1:14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</row>
    <row r="137" spans="1:14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</row>
    <row r="138" spans="1:14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</row>
    <row r="139" spans="1:14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</row>
    <row r="140" spans="1:14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</row>
    <row r="141" spans="1:14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</row>
    <row r="142" spans="1:14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</row>
    <row r="143" spans="1:14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</row>
    <row r="144" spans="1:14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</row>
    <row r="145" spans="1:14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</row>
    <row r="146" spans="1:14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</row>
    <row r="147" spans="1:14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</row>
    <row r="148" spans="1:14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</row>
    <row r="149" spans="1:14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</row>
    <row r="150" spans="1:14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</row>
    <row r="151" spans="1:14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</row>
    <row r="152" spans="1:14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</row>
    <row r="153" spans="1:14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</row>
    <row r="154" spans="1:14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</row>
    <row r="155" spans="1:14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</row>
    <row r="156" spans="1:14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</row>
    <row r="157" spans="1:14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</row>
    <row r="158" spans="1:14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</row>
    <row r="159" spans="1:14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</row>
    <row r="160" spans="1:14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</row>
    <row r="161" spans="1:14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</row>
    <row r="162" spans="1:14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</row>
    <row r="163" spans="1:14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</row>
    <row r="164" spans="1:14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</row>
    <row r="165" spans="1:14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</row>
    <row r="166" spans="1:14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</row>
    <row r="167" spans="1:14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</row>
    <row r="168" spans="1:14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</row>
    <row r="169" spans="1:14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</row>
    <row r="170" spans="1:14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</row>
    <row r="171" spans="1:14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</row>
    <row r="172" spans="1:14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</row>
    <row r="173" spans="1:14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</row>
    <row r="174" spans="1:14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</row>
    <row r="175" spans="1:14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</row>
    <row r="176" spans="1:14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</row>
    <row r="177" spans="1:14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</row>
    <row r="178" spans="1:14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</row>
    <row r="179" spans="1:14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</row>
    <row r="180" spans="1:14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</row>
    <row r="181" spans="1:14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</row>
    <row r="182" spans="1:14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</row>
    <row r="183" spans="1:14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</row>
    <row r="184" spans="1:14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</row>
    <row r="185" spans="1:14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</row>
    <row r="186" spans="1:14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</row>
    <row r="187" spans="1:14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</row>
    <row r="188" spans="1:14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</row>
    <row r="189" spans="1:14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</row>
    <row r="190" spans="1:14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</row>
    <row r="191" spans="1:14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</row>
    <row r="192" spans="1:14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</row>
    <row r="193" spans="1:14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</row>
    <row r="194" spans="1:14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</row>
    <row r="195" spans="1:14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</row>
    <row r="196" spans="1:14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</row>
    <row r="197" spans="1:14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</row>
    <row r="198" spans="1:14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</row>
    <row r="199" spans="1:14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</row>
    <row r="200" spans="1:14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</row>
    <row r="201" spans="1:14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</row>
    <row r="202" spans="1:14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</row>
    <row r="203" spans="1:14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</row>
    <row r="204" spans="1:14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</row>
    <row r="205" spans="1:14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</row>
    <row r="206" spans="1:14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</row>
    <row r="207" spans="1:14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</row>
    <row r="208" spans="1:14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</row>
    <row r="209" spans="1:14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</row>
    <row r="210" spans="1:14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</row>
    <row r="211" spans="1:14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</row>
    <row r="212" spans="1:14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</row>
    <row r="213" spans="1:14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</row>
    <row r="214" spans="1:14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</row>
    <row r="215" spans="1:14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</row>
    <row r="216" spans="1:14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</row>
    <row r="217" spans="1:14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</row>
    <row r="218" spans="1:14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</row>
    <row r="219" spans="1:14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</row>
    <row r="220" spans="1:14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</row>
    <row r="221" spans="1:14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</row>
    <row r="222" spans="1:14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</row>
    <row r="223" spans="1:14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</row>
    <row r="224" spans="1:14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</row>
    <row r="225" spans="1:14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</row>
    <row r="226" spans="1:14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</row>
    <row r="227" spans="1:14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</row>
    <row r="228" spans="1:14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</row>
    <row r="229" spans="1:14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</row>
    <row r="230" spans="1:14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</row>
    <row r="231" spans="1:14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</row>
    <row r="232" spans="1:14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</row>
    <row r="233" spans="1:14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</row>
    <row r="234" spans="1:14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</row>
    <row r="235" spans="1:14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</row>
    <row r="236" spans="1:14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</row>
    <row r="237" spans="1:14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</row>
    <row r="238" spans="1:14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</row>
    <row r="239" spans="1:14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</row>
    <row r="240" spans="1:14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</row>
    <row r="241" spans="1:14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</row>
    <row r="242" spans="1:14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</row>
    <row r="243" spans="1:14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</row>
    <row r="244" spans="1:14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</row>
    <row r="245" spans="1:14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</row>
    <row r="246" spans="1:14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</row>
    <row r="247" spans="1:14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</row>
    <row r="248" spans="1:14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</row>
    <row r="249" spans="1:14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</row>
    <row r="250" spans="1:14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</row>
    <row r="251" spans="1:14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</row>
    <row r="252" spans="1:14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</row>
    <row r="253" spans="1:14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</row>
    <row r="254" spans="1:14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</row>
    <row r="255" spans="1:14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</row>
    <row r="256" spans="1:14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</row>
    <row r="257" spans="1:14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</row>
    <row r="258" spans="1:14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</row>
    <row r="259" spans="1:14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</row>
    <row r="260" spans="1:14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</row>
    <row r="261" spans="1:14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</row>
    <row r="262" spans="1:14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</row>
    <row r="263" spans="1:14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</row>
    <row r="264" spans="1:14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</row>
    <row r="265" spans="1:14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</row>
    <row r="266" spans="1:14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</row>
    <row r="267" spans="1:14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</row>
    <row r="268" spans="1:14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</row>
    <row r="269" spans="1:14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</row>
    <row r="270" spans="1:14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</row>
    <row r="271" spans="1:14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</row>
    <row r="272" spans="1:14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</row>
    <row r="273" spans="1:14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</row>
    <row r="274" spans="1:14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</row>
    <row r="275" spans="1:14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</row>
    <row r="276" spans="1:14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</row>
    <row r="277" spans="1:14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</row>
    <row r="278" spans="1:14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</row>
    <row r="279" spans="1:14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</row>
    <row r="280" spans="1:14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</row>
    <row r="281" spans="1:14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</row>
    <row r="282" spans="1:14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</row>
    <row r="283" spans="1:14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</row>
    <row r="284" spans="1:14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</row>
    <row r="285" spans="1:14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</row>
    <row r="286" spans="1:14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</row>
    <row r="287" spans="1:14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</row>
    <row r="288" spans="1:14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</row>
    <row r="289" spans="1:14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</row>
    <row r="290" spans="1:14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</row>
    <row r="291" spans="1:14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</row>
    <row r="292" spans="1:14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</row>
    <row r="293" spans="1:14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</row>
    <row r="294" spans="1:14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</row>
    <row r="295" spans="1:14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</row>
    <row r="296" spans="1:14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</row>
    <row r="297" spans="1:14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</row>
    <row r="298" spans="1:14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</row>
    <row r="299" spans="1:14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</row>
    <row r="300" spans="1:14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</row>
    <row r="301" spans="1:14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</row>
    <row r="302" spans="1:14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</row>
    <row r="303" spans="1:14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</row>
    <row r="304" spans="1:14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</row>
    <row r="305" spans="1:14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</row>
    <row r="306" spans="1:14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</row>
    <row r="307" spans="1:14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</row>
    <row r="308" spans="1:14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</row>
    <row r="309" spans="1:14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</row>
    <row r="310" spans="1:14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</row>
    <row r="311" spans="1:14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</row>
    <row r="312" spans="1:14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</row>
    <row r="313" spans="1:14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</row>
    <row r="314" spans="1:14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</row>
    <row r="315" spans="1:14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</row>
    <row r="316" spans="1:14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</row>
    <row r="317" spans="1:14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</row>
    <row r="318" spans="1:14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</row>
    <row r="319" spans="1:14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</row>
    <row r="320" spans="1:14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</row>
    <row r="321" spans="1:14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</row>
    <row r="322" spans="1:14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</row>
    <row r="323" spans="1:14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</row>
    <row r="324" spans="1:14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</row>
    <row r="325" spans="1:14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</row>
    <row r="326" spans="1:14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</row>
    <row r="327" spans="1:14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</row>
    <row r="328" spans="1:14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</row>
    <row r="329" spans="1:14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</row>
    <row r="330" spans="1:14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</row>
    <row r="331" spans="1:14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</row>
    <row r="332" spans="1:14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</row>
    <row r="333" spans="1:14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</row>
    <row r="334" spans="1:14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</row>
    <row r="335" spans="1:14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</row>
    <row r="336" spans="1:14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</row>
    <row r="337" spans="1:14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</row>
    <row r="338" spans="1:14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</row>
    <row r="339" spans="1:14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</row>
    <row r="340" spans="1:14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</row>
    <row r="341" spans="1:14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</row>
    <row r="342" spans="1:14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</row>
    <row r="343" spans="1:14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</row>
    <row r="344" spans="1:14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</row>
    <row r="345" spans="1:14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</row>
    <row r="346" spans="1:14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</row>
    <row r="347" spans="1:14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</row>
    <row r="348" spans="1:14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</row>
    <row r="349" spans="1:14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</row>
    <row r="350" spans="1:14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</row>
    <row r="351" spans="1:14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</row>
    <row r="352" spans="1:14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</row>
    <row r="353" spans="1:14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</row>
    <row r="354" spans="1:14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</row>
    <row r="355" spans="1:14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</row>
    <row r="356" spans="1:14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</row>
    <row r="357" spans="1:14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</row>
    <row r="358" spans="1:14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</row>
    <row r="359" spans="1:14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</row>
    <row r="360" spans="1:14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</row>
    <row r="361" spans="1:14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</row>
    <row r="362" spans="1:14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</row>
    <row r="363" spans="1:14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</row>
    <row r="364" spans="1:14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</row>
    <row r="365" spans="1:14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</row>
    <row r="366" spans="1:14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</row>
    <row r="367" spans="1:14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</row>
    <row r="368" spans="1:14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</row>
    <row r="369" spans="1:14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</row>
    <row r="370" spans="1:14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</row>
    <row r="371" spans="1:14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</row>
    <row r="372" spans="1:14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</row>
    <row r="373" spans="1:14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</row>
    <row r="374" spans="1:14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</row>
    <row r="375" spans="1:14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</row>
    <row r="376" spans="1:14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</row>
    <row r="377" spans="1:14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</row>
    <row r="378" spans="1:14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</row>
    <row r="379" spans="1:14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</row>
    <row r="380" spans="1:14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</row>
    <row r="381" spans="1:14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</row>
    <row r="382" spans="1:14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</row>
    <row r="383" spans="1:14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</row>
    <row r="384" spans="1:14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</row>
    <row r="385" spans="1:14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</row>
    <row r="386" spans="1:14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</row>
    <row r="387" spans="1:14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</row>
    <row r="388" spans="1:14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</row>
    <row r="389" spans="1:14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</row>
    <row r="390" spans="1:14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</row>
    <row r="391" spans="1:14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</row>
    <row r="392" spans="1:14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</row>
    <row r="393" spans="1:14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</row>
    <row r="394" spans="1:14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</row>
    <row r="395" spans="1:14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</row>
    <row r="396" spans="1:14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</row>
    <row r="397" spans="1:14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</row>
    <row r="398" spans="1:14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</row>
    <row r="399" spans="1:14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</row>
    <row r="400" spans="1:14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</row>
    <row r="401" spans="1:14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</row>
    <row r="402" spans="1:14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</row>
    <row r="403" spans="1:14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</row>
    <row r="404" spans="1:14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</row>
    <row r="405" spans="1:14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</row>
    <row r="406" spans="1:14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</row>
    <row r="407" spans="1:14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</row>
    <row r="408" spans="1:14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</row>
    <row r="409" spans="1:14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</row>
    <row r="410" spans="1:14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</row>
    <row r="411" spans="1:14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</row>
    <row r="412" spans="1:14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</row>
    <row r="413" spans="1:14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</row>
    <row r="414" spans="1:14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</row>
    <row r="415" spans="1:14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</row>
    <row r="416" spans="1:14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</row>
    <row r="417" spans="1:14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</row>
    <row r="418" spans="1:14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</row>
    <row r="419" spans="1:14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</row>
    <row r="420" spans="1:14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</row>
    <row r="421" spans="1:14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</row>
    <row r="422" spans="1:14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</row>
    <row r="423" spans="1:14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</row>
    <row r="424" spans="1:14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</row>
    <row r="425" spans="1:14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</row>
    <row r="426" spans="1:14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</row>
    <row r="427" spans="1:14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</row>
    <row r="428" spans="1:14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</row>
    <row r="429" spans="1:14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</row>
    <row r="430" spans="1:14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</row>
    <row r="431" spans="1:14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</row>
    <row r="432" spans="1:14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</row>
    <row r="433" spans="1:14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</row>
    <row r="434" spans="1:14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</row>
    <row r="435" spans="1:14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</row>
    <row r="436" spans="1:14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</row>
    <row r="437" spans="1:14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</row>
    <row r="438" spans="1:14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</row>
    <row r="439" spans="1:14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</row>
    <row r="440" spans="1:14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</row>
    <row r="441" spans="1:14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</row>
    <row r="442" spans="1:14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</row>
    <row r="443" spans="1:14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</row>
    <row r="444" spans="1:14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</row>
    <row r="445" spans="1:14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</row>
    <row r="446" spans="1:14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</row>
    <row r="447" spans="1:14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</row>
  </sheetData>
  <sheetProtection algorithmName="SHA-512" hashValue="uWjSz6l7ou93ElgQOirxlxnm7y3CiElrlEQEKZz188T0IR+jkDSHqD5VigrZCISGOVKiYGOKpZE1mHFRz1+mMQ==" saltValue="JkrzO2FyE9j3o32PG7D6zA==" spinCount="100000" sheet="1" objects="1" scenarios="1"/>
  <mergeCells count="45">
    <mergeCell ref="L2:CM2"/>
    <mergeCell ref="BT26:BU26"/>
    <mergeCell ref="BT27:BU27"/>
    <mergeCell ref="BP22:BQ22"/>
    <mergeCell ref="BS22:BU22"/>
    <mergeCell ref="BW21:CH21"/>
    <mergeCell ref="CC23:CH23"/>
    <mergeCell ref="CC24:CH24"/>
    <mergeCell ref="CC25:CH25"/>
    <mergeCell ref="CC26:CH26"/>
    <mergeCell ref="CC27:CH27"/>
    <mergeCell ref="BW23:CB23"/>
    <mergeCell ref="BW24:CB24"/>
    <mergeCell ref="BW25:CB25"/>
    <mergeCell ref="BW26:CB26"/>
    <mergeCell ref="BW27:CB27"/>
    <mergeCell ref="BP23:BQ23"/>
    <mergeCell ref="AK134:AW134"/>
    <mergeCell ref="P24:Q24"/>
    <mergeCell ref="P25:Q25"/>
    <mergeCell ref="P26:Q26"/>
    <mergeCell ref="P27:Q27"/>
    <mergeCell ref="AM14:BF14"/>
    <mergeCell ref="P23:Q23"/>
    <mergeCell ref="AH18:BU18"/>
    <mergeCell ref="R22:BO22"/>
    <mergeCell ref="BP24:BQ24"/>
    <mergeCell ref="BP25:BQ25"/>
    <mergeCell ref="BP26:BQ26"/>
    <mergeCell ref="BP27:BQ27"/>
    <mergeCell ref="BT23:BU23"/>
    <mergeCell ref="BT24:BU24"/>
    <mergeCell ref="BT25:BU25"/>
    <mergeCell ref="CC34:CH34"/>
    <mergeCell ref="CC35:CH35"/>
    <mergeCell ref="P28:Q28"/>
    <mergeCell ref="P29:Q29"/>
    <mergeCell ref="P30:Q30"/>
    <mergeCell ref="BW34:CB34"/>
    <mergeCell ref="BW35:CB35"/>
    <mergeCell ref="BP30:BQ30"/>
    <mergeCell ref="BW30:CH30"/>
    <mergeCell ref="BW31:CH31"/>
    <mergeCell ref="BP28:BQ28"/>
    <mergeCell ref="BP29:BQ29"/>
  </mergeCells>
  <conditionalFormatting sqref="BP23:BQ30">
    <cfRule type="cellIs" dxfId="6" priority="4" operator="equal">
      <formula>20</formula>
    </cfRule>
    <cfRule type="cellIs" dxfId="5" priority="5" operator="equal">
      <formula>19</formula>
    </cfRule>
    <cfRule type="cellIs" dxfId="4" priority="6" operator="equal">
      <formula>18</formula>
    </cfRule>
    <cfRule type="cellIs" dxfId="3" priority="7" operator="equal">
      <formula>17</formula>
    </cfRule>
    <cfRule type="cellIs" dxfId="2" priority="8" operator="equal">
      <formula>16</formula>
    </cfRule>
  </conditionalFormatting>
  <conditionalFormatting sqref="AM15:BF15">
    <cfRule type="duplicateValues" dxfId="1" priority="3"/>
  </conditionalFormatting>
  <conditionalFormatting sqref="R19:CI19">
    <cfRule type="duplicateValues" dxfId="0" priority="2"/>
  </conditionalFormatting>
  <conditionalFormatting sqref="R23:BO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MATRIZ 70_50_16_20=8 JOGOS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DICAS &amp; LOTERIAS</dc:title>
  <dc:creator>NINO</dc:creator>
  <cp:lastModifiedBy>NINO</cp:lastModifiedBy>
  <dcterms:created xsi:type="dcterms:W3CDTF">2011-03-29T13:24:57Z</dcterms:created>
  <dcterms:modified xsi:type="dcterms:W3CDTF">2020-02-04T02:03:48Z</dcterms:modified>
</cp:coreProperties>
</file>