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liente\Downloads\mega sena\"/>
    </mc:Choice>
  </mc:AlternateContent>
  <xr:revisionPtr revIDLastSave="0" documentId="13_ncr:1_{1BD0EA47-8302-44CB-B007-0EDE0E2A001B}" xr6:coauthVersionLast="45" xr6:coauthVersionMax="45" xr10:uidLastSave="{00000000-0000-0000-0000-000000000000}"/>
  <bookViews>
    <workbookView xWindow="-120" yWindow="-120" windowWidth="20730" windowHeight="10830" xr2:uid="{00000000-000D-0000-FFFF-FFFF00000000}"/>
  </bookViews>
  <sheets>
    <sheet name="MEGA SENA 18 DEZENAS " sheetId="10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54" i="10" l="1"/>
  <c r="E55" i="10"/>
  <c r="E56" i="10"/>
  <c r="E53" i="10"/>
  <c r="G56" i="10"/>
  <c r="G59" i="10" s="1"/>
  <c r="G67" i="10" s="1"/>
  <c r="G71" i="10" s="1"/>
  <c r="G28" i="10"/>
  <c r="G30" i="10" s="1"/>
  <c r="G32" i="10" s="1"/>
  <c r="G37" i="10" s="1"/>
  <c r="G41" i="10" s="1"/>
  <c r="G27" i="10"/>
  <c r="G29" i="10" s="1"/>
  <c r="G34" i="10" s="1"/>
  <c r="G36" i="10" s="1"/>
  <c r="G38" i="10" s="1"/>
  <c r="G43" i="10" s="1"/>
  <c r="G45" i="10" s="1"/>
  <c r="G26" i="10"/>
  <c r="G31" i="10" s="1"/>
  <c r="G33" i="10" s="1"/>
  <c r="F56" i="10"/>
  <c r="F67" i="10" s="1"/>
  <c r="F71" i="10" s="1"/>
  <c r="F55" i="10"/>
  <c r="F58" i="10" s="1"/>
  <c r="F28" i="10"/>
  <c r="F30" i="10" s="1"/>
  <c r="F32" i="10" s="1"/>
  <c r="F35" i="10" s="1"/>
  <c r="F40" i="10" s="1"/>
  <c r="F45" i="10" s="1"/>
  <c r="F47" i="10" s="1"/>
  <c r="F52" i="10" s="1"/>
  <c r="E62" i="10" s="1"/>
  <c r="F27" i="10"/>
  <c r="F29" i="10" s="1"/>
  <c r="F34" i="10" s="1"/>
  <c r="F37" i="10" s="1"/>
  <c r="F39" i="10" s="1"/>
  <c r="F41" i="10" s="1"/>
  <c r="F44" i="10" s="1"/>
  <c r="F49" i="10" s="1"/>
  <c r="F26" i="10"/>
  <c r="F31" i="10" s="1"/>
  <c r="F33" i="10" s="1"/>
  <c r="F36" i="10" s="1"/>
  <c r="F38" i="10" s="1"/>
  <c r="G25" i="10"/>
  <c r="H27" i="10" s="1"/>
  <c r="H31" i="10" s="1"/>
  <c r="H32" i="10" s="1"/>
  <c r="H37" i="10" s="1"/>
  <c r="H38" i="10" s="1"/>
  <c r="H42" i="10" s="1"/>
  <c r="H44" i="10" s="1"/>
  <c r="H48" i="10" s="1"/>
  <c r="H52" i="10" s="1"/>
  <c r="H25" i="10"/>
  <c r="H28" i="10" s="1"/>
  <c r="H29" i="10" s="1"/>
  <c r="H33" i="10" s="1"/>
  <c r="H35" i="10" s="1"/>
  <c r="H39" i="10" s="1"/>
  <c r="H43" i="10" s="1"/>
  <c r="H45" i="10" s="1"/>
  <c r="H49" i="10" s="1"/>
  <c r="H50" i="10" s="1"/>
  <c r="H56" i="10" s="1"/>
  <c r="H59" i="10" s="1"/>
  <c r="H67" i="10" s="1"/>
  <c r="H71" i="10" s="1"/>
  <c r="F25" i="10"/>
  <c r="H26" i="10" s="1"/>
  <c r="H30" i="10" s="1"/>
  <c r="H34" i="10" s="1"/>
  <c r="H36" i="10" s="1"/>
  <c r="H40" i="10" s="1"/>
  <c r="H41" i="10" s="1"/>
  <c r="H46" i="10" s="1"/>
  <c r="H47" i="10" s="1"/>
  <c r="H51" i="10" s="1"/>
  <c r="G62" i="10" s="1"/>
  <c r="H64" i="10" s="1"/>
  <c r="G24" i="10"/>
  <c r="H24" i="10"/>
  <c r="F24" i="10"/>
  <c r="G23" i="10"/>
  <c r="H23" i="10"/>
  <c r="F23" i="10"/>
  <c r="G22" i="10"/>
  <c r="H22" i="10"/>
  <c r="F22" i="10"/>
  <c r="G21" i="10"/>
  <c r="H21" i="10"/>
  <c r="F21" i="10"/>
  <c r="E71" i="10"/>
  <c r="E66" i="10"/>
  <c r="E67" i="10" s="1"/>
  <c r="E28" i="10"/>
  <c r="E31" i="10" s="1"/>
  <c r="E34" i="10" s="1"/>
  <c r="E37" i="10" s="1"/>
  <c r="E40" i="10" s="1"/>
  <c r="E43" i="10" s="1"/>
  <c r="E46" i="10" s="1"/>
  <c r="E49" i="10" s="1"/>
  <c r="E52" i="10" s="1"/>
  <c r="E27" i="10"/>
  <c r="E30" i="10" s="1"/>
  <c r="E33" i="10" s="1"/>
  <c r="E36" i="10" s="1"/>
  <c r="E39" i="10" s="1"/>
  <c r="E26" i="10"/>
  <c r="E29" i="10" s="1"/>
  <c r="E35" i="10" s="1"/>
  <c r="E38" i="10" s="1"/>
  <c r="E22" i="10"/>
  <c r="E23" i="10"/>
  <c r="E24" i="10"/>
  <c r="E25" i="10"/>
  <c r="E21" i="10"/>
  <c r="D71" i="10"/>
  <c r="D67" i="10"/>
  <c r="D66" i="10"/>
  <c r="D58" i="10"/>
  <c r="D59" i="10"/>
  <c r="C60" i="10" s="1"/>
  <c r="C61" i="10" s="1"/>
  <c r="C62" i="10" s="1"/>
  <c r="D57" i="10"/>
  <c r="G53" i="10" s="1"/>
  <c r="D54" i="10"/>
  <c r="D55" i="10"/>
  <c r="D56" i="10"/>
  <c r="D53" i="10"/>
  <c r="D51" i="10"/>
  <c r="D52" i="10"/>
  <c r="D50" i="10"/>
  <c r="D48" i="10"/>
  <c r="D49" i="10"/>
  <c r="D47" i="10"/>
  <c r="D45" i="10"/>
  <c r="D46" i="10"/>
  <c r="D44" i="10"/>
  <c r="D42" i="10"/>
  <c r="D43" i="10"/>
  <c r="D41" i="10"/>
  <c r="D39" i="10"/>
  <c r="D40" i="10"/>
  <c r="D38" i="10"/>
  <c r="D36" i="10"/>
  <c r="D37" i="10"/>
  <c r="D35" i="10"/>
  <c r="D30" i="10"/>
  <c r="D31" i="10"/>
  <c r="D29" i="10"/>
  <c r="D27" i="10"/>
  <c r="D28" i="10"/>
  <c r="D26" i="10"/>
  <c r="D33" i="10"/>
  <c r="D34" i="10"/>
  <c r="D32" i="10"/>
  <c r="D22" i="10"/>
  <c r="D23" i="10"/>
  <c r="D24" i="10"/>
  <c r="D25" i="10"/>
  <c r="D21" i="10"/>
  <c r="C71" i="10"/>
  <c r="C66" i="10"/>
  <c r="C67" i="10" s="1"/>
  <c r="C58" i="10"/>
  <c r="C59" i="10"/>
  <c r="C57" i="10"/>
  <c r="C54" i="10"/>
  <c r="C55" i="10"/>
  <c r="C56" i="10"/>
  <c r="C53" i="10"/>
  <c r="C45" i="10"/>
  <c r="C46" i="10"/>
  <c r="C47" i="10"/>
  <c r="C48" i="10"/>
  <c r="C49" i="10"/>
  <c r="C50" i="10"/>
  <c r="C51" i="10"/>
  <c r="C52" i="10"/>
  <c r="C43" i="10"/>
  <c r="C44" i="10"/>
  <c r="C36" i="10"/>
  <c r="C37" i="10"/>
  <c r="C38" i="10"/>
  <c r="C39" i="10"/>
  <c r="C40" i="10"/>
  <c r="C41" i="10"/>
  <c r="C42" i="10"/>
  <c r="C35" i="10"/>
  <c r="C34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21" i="10"/>
  <c r="M28" i="10" l="1"/>
  <c r="J67" i="10"/>
  <c r="C70" i="10"/>
  <c r="J71" i="10"/>
  <c r="K67" i="10"/>
  <c r="M22" i="10"/>
  <c r="I71" i="10"/>
  <c r="I67" i="10"/>
  <c r="M33" i="10"/>
  <c r="M29" i="10"/>
  <c r="M27" i="10"/>
  <c r="M24" i="10"/>
  <c r="M38" i="10"/>
  <c r="M21" i="10"/>
  <c r="K71" i="10"/>
  <c r="M31" i="10"/>
  <c r="M23" i="10"/>
  <c r="H62" i="10"/>
  <c r="H65" i="10" s="1"/>
  <c r="M37" i="10"/>
  <c r="H68" i="10"/>
  <c r="H70" i="10" s="1"/>
  <c r="H60" i="10"/>
  <c r="G63" i="10"/>
  <c r="M71" i="10"/>
  <c r="H61" i="10"/>
  <c r="F62" i="10"/>
  <c r="H63" i="10"/>
  <c r="H69" i="10"/>
  <c r="G70" i="10" s="1"/>
  <c r="M25" i="10"/>
  <c r="M67" i="10"/>
  <c r="M56" i="10"/>
  <c r="M36" i="10"/>
  <c r="M34" i="10"/>
  <c r="M30" i="10"/>
  <c r="M26" i="10"/>
  <c r="F59" i="10"/>
  <c r="G35" i="10"/>
  <c r="M35" i="10" s="1"/>
  <c r="H54" i="10"/>
  <c r="H57" i="10" s="1"/>
  <c r="F42" i="10"/>
  <c r="E45" i="10"/>
  <c r="E48" i="10" s="1"/>
  <c r="E51" i="10" s="1"/>
  <c r="E42" i="10"/>
  <c r="H53" i="10"/>
  <c r="E57" i="10"/>
  <c r="G52" i="10"/>
  <c r="F61" i="10" s="1"/>
  <c r="G47" i="10"/>
  <c r="G55" i="10"/>
  <c r="G54" i="10"/>
  <c r="G57" i="10" s="1"/>
  <c r="E63" i="10" s="1"/>
  <c r="D64" i="10" s="1"/>
  <c r="D65" i="10" s="1"/>
  <c r="C69" i="10" s="1"/>
  <c r="F51" i="10"/>
  <c r="G46" i="10"/>
  <c r="G50" i="10" s="1"/>
  <c r="G48" i="10"/>
  <c r="F43" i="10"/>
  <c r="F46" i="10" s="1"/>
  <c r="F48" i="10" s="1"/>
  <c r="F50" i="10" s="1"/>
  <c r="F54" i="10" s="1"/>
  <c r="F57" i="10" s="1"/>
  <c r="E41" i="10"/>
  <c r="E44" i="10" s="1"/>
  <c r="G39" i="10"/>
  <c r="M39" i="10" s="1"/>
  <c r="F66" i="10"/>
  <c r="D70" i="10" s="1"/>
  <c r="E32" i="10"/>
  <c r="M32" i="10" s="1"/>
  <c r="M46" i="10" l="1"/>
  <c r="M43" i="10"/>
  <c r="C68" i="10"/>
  <c r="F60" i="10"/>
  <c r="E61" i="10" s="1"/>
  <c r="F63" i="10"/>
  <c r="E64" i="10" s="1"/>
  <c r="D68" i="10"/>
  <c r="M41" i="10"/>
  <c r="E65" i="10"/>
  <c r="D69" i="10" s="1"/>
  <c r="E68" i="10"/>
  <c r="M48" i="10"/>
  <c r="M52" i="10"/>
  <c r="H55" i="10"/>
  <c r="H58" i="10" s="1"/>
  <c r="H66" i="10" s="1"/>
  <c r="G61" i="10"/>
  <c r="M54" i="10"/>
  <c r="G65" i="10"/>
  <c r="G68" i="10" s="1"/>
  <c r="G69" i="10" s="1"/>
  <c r="M45" i="10"/>
  <c r="E60" i="10"/>
  <c r="D63" i="10"/>
  <c r="E58" i="10"/>
  <c r="C63" i="10"/>
  <c r="M57" i="10"/>
  <c r="G40" i="10"/>
  <c r="M40" i="10" s="1"/>
  <c r="G44" i="10"/>
  <c r="M44" i="10" s="1"/>
  <c r="G42" i="10"/>
  <c r="M42" i="10" s="1"/>
  <c r="G58" i="10"/>
  <c r="F64" i="10" s="1"/>
  <c r="G66" i="10"/>
  <c r="E50" i="10"/>
  <c r="E47" i="10"/>
  <c r="M47" i="10" s="1"/>
  <c r="M66" i="10" l="1"/>
  <c r="J66" i="10"/>
  <c r="K66" i="10"/>
  <c r="I66" i="10"/>
  <c r="E69" i="10"/>
  <c r="E70" i="10"/>
  <c r="C64" i="10"/>
  <c r="J63" i="10"/>
  <c r="K63" i="10"/>
  <c r="I63" i="10"/>
  <c r="G64" i="10"/>
  <c r="F69" i="10" s="1"/>
  <c r="F65" i="10"/>
  <c r="F68" i="10" s="1"/>
  <c r="F70" i="10" s="1"/>
  <c r="E59" i="10"/>
  <c r="M58" i="10"/>
  <c r="M55" i="10"/>
  <c r="F53" i="10"/>
  <c r="M53" i="10" s="1"/>
  <c r="M50" i="10"/>
  <c r="G51" i="10"/>
  <c r="G49" i="10"/>
  <c r="M49" i="10" s="1"/>
  <c r="I68" i="10" l="1"/>
  <c r="K68" i="10"/>
  <c r="C65" i="10"/>
  <c r="K64" i="10"/>
  <c r="I64" i="10"/>
  <c r="J64" i="10"/>
  <c r="I70" i="10"/>
  <c r="J70" i="10"/>
  <c r="K70" i="10"/>
  <c r="I69" i="10"/>
  <c r="J69" i="10"/>
  <c r="K69" i="10"/>
  <c r="J68" i="10"/>
  <c r="G60" i="10"/>
  <c r="M51" i="10"/>
  <c r="D60" i="10"/>
  <c r="M59" i="10"/>
  <c r="I65" i="10" l="1"/>
  <c r="J65" i="10"/>
  <c r="K65" i="10"/>
  <c r="D61" i="10"/>
  <c r="I60" i="10"/>
  <c r="J60" i="10"/>
  <c r="K60" i="10"/>
  <c r="S27" i="10"/>
  <c r="S23" i="10"/>
  <c r="S25" i="10"/>
  <c r="D62" i="10" l="1"/>
  <c r="J61" i="10"/>
  <c r="K61" i="10"/>
  <c r="I61" i="10"/>
  <c r="K62" i="10" l="1"/>
  <c r="J62" i="10"/>
  <c r="I62" i="10"/>
  <c r="I26" i="10"/>
  <c r="K26" i="10"/>
  <c r="J26" i="10"/>
  <c r="I22" i="10" l="1"/>
  <c r="I27" i="10"/>
  <c r="I21" i="10"/>
  <c r="K22" i="10"/>
  <c r="K21" i="10"/>
  <c r="K27" i="10"/>
  <c r="I23" i="10"/>
  <c r="J22" i="10"/>
  <c r="J21" i="10"/>
  <c r="I28" i="10"/>
  <c r="J27" i="10"/>
  <c r="K23" i="10" l="1"/>
  <c r="K28" i="10"/>
  <c r="J28" i="10"/>
  <c r="I24" i="10"/>
  <c r="J23" i="10"/>
  <c r="I29" i="10" l="1"/>
  <c r="I31" i="10"/>
  <c r="I36" i="10"/>
  <c r="K36" i="10"/>
  <c r="J36" i="10"/>
  <c r="J31" i="10"/>
  <c r="K31" i="10"/>
  <c r="K24" i="10"/>
  <c r="K29" i="10"/>
  <c r="I25" i="10"/>
  <c r="J24" i="10"/>
  <c r="J29" i="10"/>
  <c r="K30" i="10" l="1"/>
  <c r="J30" i="10"/>
  <c r="I30" i="10"/>
  <c r="J37" i="10"/>
  <c r="I32" i="10"/>
  <c r="I38" i="10"/>
  <c r="K38" i="10"/>
  <c r="J38" i="10"/>
  <c r="K32" i="10"/>
  <c r="I37" i="10"/>
  <c r="J32" i="10"/>
  <c r="K37" i="10"/>
  <c r="I33" i="10"/>
  <c r="K33" i="10"/>
  <c r="J33" i="10"/>
  <c r="K25" i="10"/>
  <c r="J25" i="10"/>
  <c r="J41" i="10" l="1"/>
  <c r="K41" i="10"/>
  <c r="I41" i="10"/>
  <c r="J35" i="10"/>
  <c r="I35" i="10"/>
  <c r="K35" i="10"/>
  <c r="J39" i="10"/>
  <c r="I39" i="10"/>
  <c r="K39" i="10"/>
  <c r="I34" i="10"/>
  <c r="K34" i="10"/>
  <c r="J34" i="10"/>
  <c r="J49" i="10" l="1"/>
  <c r="I49" i="10"/>
  <c r="K49" i="10"/>
  <c r="K42" i="10"/>
  <c r="J42" i="10"/>
  <c r="I42" i="10"/>
  <c r="J40" i="10"/>
  <c r="I40" i="10"/>
  <c r="K40" i="10"/>
  <c r="I43" i="10" l="1"/>
  <c r="K43" i="10"/>
  <c r="J43" i="10"/>
  <c r="J51" i="10" l="1"/>
  <c r="I51" i="10"/>
  <c r="K51" i="10"/>
  <c r="J44" i="10"/>
  <c r="I44" i="10"/>
  <c r="K44" i="10"/>
  <c r="I50" i="10" l="1"/>
  <c r="K50" i="10"/>
  <c r="J50" i="10"/>
  <c r="I52" i="10"/>
  <c r="K52" i="10"/>
  <c r="J52" i="10"/>
  <c r="I59" i="10"/>
  <c r="K59" i="10"/>
  <c r="J59" i="10"/>
  <c r="J45" i="10"/>
  <c r="I45" i="10"/>
  <c r="K45" i="10"/>
  <c r="J53" i="10" l="1"/>
  <c r="I53" i="10"/>
  <c r="K53" i="10"/>
  <c r="J46" i="10"/>
  <c r="I46" i="10"/>
  <c r="K46" i="10"/>
  <c r="I54" i="10" l="1"/>
  <c r="J54" i="10"/>
  <c r="K54" i="10"/>
  <c r="K47" i="10"/>
  <c r="J47" i="10"/>
  <c r="I47" i="10"/>
  <c r="I48" i="10" l="1"/>
  <c r="K48" i="10"/>
  <c r="J48" i="10"/>
  <c r="K55" i="10"/>
  <c r="I55" i="10"/>
  <c r="J55" i="10"/>
  <c r="I56" i="10" l="1"/>
  <c r="K56" i="10"/>
  <c r="J56" i="10"/>
  <c r="J57" i="10" l="1"/>
  <c r="I57" i="10"/>
  <c r="K57" i="10"/>
  <c r="K58" i="10" l="1"/>
  <c r="J58" i="10"/>
  <c r="I58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U239" authorId="0" shapeId="0" xr:uid="{00000000-0006-0000-0000-000001000000}">
      <text>
        <r>
          <rPr>
            <b/>
            <sz val="9"/>
            <color indexed="81"/>
            <rFont val="Segoe UI"/>
            <family val="2"/>
          </rPr>
          <t>DIGITE AQUI AS DEZENAS SORTEADAS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<sst xmlns="http://schemas.openxmlformats.org/spreadsheetml/2006/main" count="69" uniqueCount="63">
  <si>
    <t>JOGO 1</t>
  </si>
  <si>
    <t>JOGO 2</t>
  </si>
  <si>
    <t>JOGO 3</t>
  </si>
  <si>
    <t>JOGO 4</t>
  </si>
  <si>
    <t>JOGO 5</t>
  </si>
  <si>
    <t>JOGO 6</t>
  </si>
  <si>
    <t>JOGO 7</t>
  </si>
  <si>
    <t>JOGO 8</t>
  </si>
  <si>
    <t>JOGO 9</t>
  </si>
  <si>
    <t>JOGO 10</t>
  </si>
  <si>
    <t>SOMA</t>
  </si>
  <si>
    <t>IMP</t>
  </si>
  <si>
    <t>PAR</t>
  </si>
  <si>
    <t>PTS</t>
  </si>
  <si>
    <t>JOGO 11</t>
  </si>
  <si>
    <t>JOGO 12</t>
  </si>
  <si>
    <t>JOGO 13</t>
  </si>
  <si>
    <t>JOGO 14</t>
  </si>
  <si>
    <t>JOGO 15</t>
  </si>
  <si>
    <t>JOGO 16</t>
  </si>
  <si>
    <t>JOGO 17</t>
  </si>
  <si>
    <t>JOGO 18</t>
  </si>
  <si>
    <t>JOGO 19</t>
  </si>
  <si>
    <t>JOGO 20</t>
  </si>
  <si>
    <t>JOGO 21</t>
  </si>
  <si>
    <t>JOGO 22</t>
  </si>
  <si>
    <t>JOGO 23</t>
  </si>
  <si>
    <t>JOGO 24</t>
  </si>
  <si>
    <t>JOGO 25</t>
  </si>
  <si>
    <t>JOGO 26</t>
  </si>
  <si>
    <t>JOGO 27</t>
  </si>
  <si>
    <t>JOGO 28</t>
  </si>
  <si>
    <t>JOGO 29</t>
  </si>
  <si>
    <t>JOGO 30</t>
  </si>
  <si>
    <t>JOGO 31</t>
  </si>
  <si>
    <t>JOGO 32</t>
  </si>
  <si>
    <t>JOGO 33</t>
  </si>
  <si>
    <t>JOGO 34</t>
  </si>
  <si>
    <t>JOGO 35</t>
  </si>
  <si>
    <t>JOGO 36</t>
  </si>
  <si>
    <t>JOGO 37</t>
  </si>
  <si>
    <t>JOGO 38</t>
  </si>
  <si>
    <t>JOGO 39</t>
  </si>
  <si>
    <t>JOGO 40</t>
  </si>
  <si>
    <t>JOGO 41</t>
  </si>
  <si>
    <t>JOGO 42</t>
  </si>
  <si>
    <t>JOGO 43</t>
  </si>
  <si>
    <t>JOGO 44</t>
  </si>
  <si>
    <t>JOGO 45</t>
  </si>
  <si>
    <t>JOGO 46</t>
  </si>
  <si>
    <t>JOGO 47</t>
  </si>
  <si>
    <t>JOGO 48</t>
  </si>
  <si>
    <t>JOGO 49</t>
  </si>
  <si>
    <t>JOGO 50</t>
  </si>
  <si>
    <t>JOGO 51</t>
  </si>
  <si>
    <t>DICAS &amp; LOTERIAS</t>
  </si>
  <si>
    <t>CLIQUE NA IMAGEM E AGUARDE SAIBA MAIS</t>
  </si>
  <si>
    <t>NINO</t>
  </si>
  <si>
    <t>CONFERIR</t>
  </si>
  <si>
    <t>COLOQUE AQUI SUAS 18 DEZENAS</t>
  </si>
  <si>
    <t>COLOQUE AQUI O RESULTADO</t>
  </si>
  <si>
    <t>JOGOS PRONTOS</t>
  </si>
  <si>
    <t>PREMIOS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</si>
</sst>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#"/>
    <numFmt numFmtId="165" formatCode="0;\-0;;@"/>
    <numFmt numFmtId="166" formatCode="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rgb="FF009A46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66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4"/>
      <color theme="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0"/>
      <name val="Aharoni"/>
      <charset val="177"/>
    </font>
    <font>
      <b/>
      <sz val="8"/>
      <color theme="0"/>
      <name val="Calibri"/>
      <family val="2"/>
      <scheme val="minor"/>
    </font>
    <font>
      <b/>
      <sz val="26"/>
      <color theme="7" tint="-0.499984740745262"/>
      <name val="Calibri"/>
      <family val="2"/>
      <scheme val="minor"/>
    </font>
    <font>
      <b/>
      <sz val="9"/>
      <name val="Arial Black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9A4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66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/>
      <top/>
      <bottom style="medium">
        <color theme="0"/>
      </bottom>
      <diagonal/>
    </border>
    <border>
      <left style="thin">
        <color theme="0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indexed="64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1"/>
      </top>
      <bottom/>
      <diagonal/>
    </border>
    <border>
      <left style="thin">
        <color theme="0"/>
      </left>
      <right/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128">
    <xf numFmtId="0" fontId="0" fillId="0" borderId="0" xfId="0"/>
    <xf numFmtId="0" fontId="0" fillId="0" borderId="0" xfId="0" applyProtection="1"/>
    <xf numFmtId="0" fontId="4" fillId="0" borderId="0" xfId="0" applyFont="1" applyProtection="1"/>
    <xf numFmtId="0" fontId="6" fillId="0" borderId="0" xfId="0" applyFont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0" fillId="0" borderId="0" xfId="0" applyFont="1" applyProtection="1"/>
    <xf numFmtId="0" fontId="0" fillId="0" borderId="0" xfId="0" applyNumberFormat="1" applyProtection="1"/>
    <xf numFmtId="164" fontId="3" fillId="3" borderId="15" xfId="0" applyNumberFormat="1" applyFont="1" applyFill="1" applyBorder="1" applyAlignment="1" applyProtection="1">
      <alignment horizontal="center" vertical="center"/>
    </xf>
    <xf numFmtId="164" fontId="3" fillId="3" borderId="16" xfId="0" applyNumberFormat="1" applyFont="1" applyFill="1" applyBorder="1" applyAlignment="1" applyProtection="1">
      <alignment horizontal="center" vertical="center"/>
    </xf>
    <xf numFmtId="166" fontId="12" fillId="2" borderId="28" xfId="1" applyNumberFormat="1" applyFont="1" applyFill="1" applyBorder="1" applyAlignment="1" applyProtection="1">
      <alignment horizontal="center" vertical="center"/>
      <protection locked="0"/>
    </xf>
    <xf numFmtId="166" fontId="12" fillId="2" borderId="29" xfId="1" applyNumberFormat="1" applyFont="1" applyFill="1" applyBorder="1" applyAlignment="1" applyProtection="1">
      <alignment horizontal="center" vertical="center"/>
      <protection locked="0"/>
    </xf>
    <xf numFmtId="49" fontId="12" fillId="3" borderId="0" xfId="1" applyNumberFormat="1" applyFont="1" applyFill="1" applyBorder="1" applyAlignment="1" applyProtection="1">
      <alignment horizontal="center" vertical="center"/>
      <protection locked="0"/>
    </xf>
    <xf numFmtId="164" fontId="3" fillId="3" borderId="33" xfId="0" applyNumberFormat="1" applyFont="1" applyFill="1" applyBorder="1" applyAlignment="1" applyProtection="1">
      <alignment horizontal="center" vertical="center"/>
    </xf>
    <xf numFmtId="165" fontId="7" fillId="3" borderId="14" xfId="1" applyNumberFormat="1" applyFont="1" applyFill="1" applyBorder="1" applyAlignment="1" applyProtection="1">
      <alignment horizontal="center" vertical="center"/>
    </xf>
    <xf numFmtId="165" fontId="7" fillId="3" borderId="24" xfId="1" applyNumberFormat="1" applyFont="1" applyFill="1" applyBorder="1" applyAlignment="1" applyProtection="1">
      <alignment horizontal="center" vertical="center"/>
    </xf>
    <xf numFmtId="165" fontId="7" fillId="3" borderId="8" xfId="1" applyNumberFormat="1" applyFont="1" applyFill="1" applyBorder="1" applyAlignment="1" applyProtection="1">
      <alignment horizontal="center" vertical="center"/>
    </xf>
    <xf numFmtId="165" fontId="7" fillId="3" borderId="25" xfId="1" applyNumberFormat="1" applyFont="1" applyFill="1" applyBorder="1" applyAlignment="1" applyProtection="1">
      <alignment horizontal="center" vertical="center"/>
    </xf>
    <xf numFmtId="165" fontId="7" fillId="3" borderId="13" xfId="1" applyNumberFormat="1" applyFont="1" applyFill="1" applyBorder="1" applyAlignment="1" applyProtection="1">
      <alignment horizontal="center" vertical="center"/>
    </xf>
    <xf numFmtId="165" fontId="7" fillId="3" borderId="26" xfId="1" applyNumberFormat="1" applyFont="1" applyFill="1" applyBorder="1" applyAlignment="1" applyProtection="1">
      <alignment horizontal="center" vertical="center"/>
    </xf>
    <xf numFmtId="164" fontId="3" fillId="3" borderId="27" xfId="0" applyNumberFormat="1" applyFont="1" applyFill="1" applyBorder="1" applyAlignment="1" applyProtection="1">
      <alignment horizontal="center" vertical="center"/>
    </xf>
    <xf numFmtId="165" fontId="2" fillId="6" borderId="25" xfId="0" applyNumberFormat="1" applyFont="1" applyFill="1" applyBorder="1" applyAlignment="1" applyProtection="1">
      <alignment horizontal="center" vertical="center"/>
    </xf>
    <xf numFmtId="165" fontId="3" fillId="2" borderId="15" xfId="0" applyNumberFormat="1" applyFont="1" applyFill="1" applyBorder="1" applyAlignment="1" applyProtection="1">
      <alignment horizontal="center" vertical="center"/>
    </xf>
    <xf numFmtId="165" fontId="3" fillId="2" borderId="16" xfId="0" applyNumberFormat="1" applyFont="1" applyFill="1" applyBorder="1" applyAlignment="1" applyProtection="1">
      <alignment horizontal="center" vertical="center"/>
    </xf>
    <xf numFmtId="165" fontId="2" fillId="4" borderId="11" xfId="0" applyNumberFormat="1" applyFont="1" applyFill="1" applyBorder="1" applyAlignment="1" applyProtection="1">
      <alignment horizontal="center" vertical="center"/>
    </xf>
    <xf numFmtId="165" fontId="2" fillId="4" borderId="12" xfId="0" applyNumberFormat="1" applyFont="1" applyFill="1" applyBorder="1" applyAlignment="1" applyProtection="1">
      <alignment horizontal="center" vertical="center"/>
    </xf>
    <xf numFmtId="165" fontId="2" fillId="6" borderId="26" xfId="0" applyNumberFormat="1" applyFont="1" applyFill="1" applyBorder="1" applyAlignment="1" applyProtection="1">
      <alignment horizontal="center" vertical="center"/>
    </xf>
    <xf numFmtId="165" fontId="2" fillId="4" borderId="31" xfId="0" applyNumberFormat="1" applyFont="1" applyFill="1" applyBorder="1" applyAlignment="1" applyProtection="1">
      <alignment horizontal="center" vertical="center"/>
    </xf>
    <xf numFmtId="165" fontId="2" fillId="6" borderId="32" xfId="0" applyNumberFormat="1" applyFont="1" applyFill="1" applyBorder="1" applyAlignment="1" applyProtection="1">
      <alignment horizontal="center" vertical="center"/>
    </xf>
    <xf numFmtId="165" fontId="3" fillId="2" borderId="17" xfId="0" applyNumberFormat="1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vertical="center"/>
    </xf>
    <xf numFmtId="165" fontId="7" fillId="7" borderId="8" xfId="1" applyNumberFormat="1" applyFont="1" applyFill="1" applyBorder="1" applyAlignment="1" applyProtection="1">
      <alignment horizontal="center" vertical="center"/>
    </xf>
    <xf numFmtId="165" fontId="7" fillId="7" borderId="25" xfId="1" applyNumberFormat="1" applyFont="1" applyFill="1" applyBorder="1" applyAlignment="1" applyProtection="1">
      <alignment horizontal="center" vertical="center"/>
    </xf>
    <xf numFmtId="0" fontId="24" fillId="0" borderId="0" xfId="0" applyFont="1" applyProtection="1"/>
    <xf numFmtId="0" fontId="0" fillId="0" borderId="35" xfId="0" applyBorder="1" applyProtection="1"/>
    <xf numFmtId="0" fontId="0" fillId="0" borderId="38" xfId="0" applyBorder="1" applyProtection="1"/>
    <xf numFmtId="49" fontId="12" fillId="3" borderId="40" xfId="1" applyNumberFormat="1" applyFont="1" applyFill="1" applyBorder="1" applyAlignment="1" applyProtection="1">
      <alignment horizontal="center" vertical="center"/>
      <protection locked="0"/>
    </xf>
    <xf numFmtId="49" fontId="12" fillId="3" borderId="35" xfId="1" applyNumberFormat="1" applyFont="1" applyFill="1" applyBorder="1" applyAlignment="1" applyProtection="1">
      <alignment horizontal="center" vertical="center"/>
      <protection locked="0"/>
    </xf>
    <xf numFmtId="49" fontId="12" fillId="3" borderId="41" xfId="1" applyNumberFormat="1" applyFont="1" applyFill="1" applyBorder="1" applyAlignment="1" applyProtection="1">
      <alignment horizontal="center" vertical="center"/>
      <protection locked="0"/>
    </xf>
    <xf numFmtId="49" fontId="12" fillId="3" borderId="42" xfId="1" applyNumberFormat="1" applyFont="1" applyFill="1" applyBorder="1" applyAlignment="1" applyProtection="1">
      <alignment horizontal="center" vertical="center"/>
      <protection locked="0"/>
    </xf>
    <xf numFmtId="0" fontId="0" fillId="0" borderId="43" xfId="0" applyBorder="1" applyProtection="1"/>
    <xf numFmtId="49" fontId="12" fillId="3" borderId="37" xfId="1" applyNumberFormat="1" applyFont="1" applyFill="1" applyBorder="1" applyAlignment="1" applyProtection="1">
      <alignment horizontal="center" vertical="center"/>
      <protection locked="0"/>
    </xf>
    <xf numFmtId="49" fontId="12" fillId="3" borderId="39" xfId="1" applyNumberFormat="1" applyFont="1" applyFill="1" applyBorder="1" applyAlignment="1" applyProtection="1">
      <alignment horizontal="center" vertical="center"/>
      <protection locked="0"/>
    </xf>
    <xf numFmtId="49" fontId="12" fillId="3" borderId="44" xfId="1" applyNumberFormat="1" applyFont="1" applyFill="1" applyBorder="1" applyAlignment="1" applyProtection="1">
      <alignment horizontal="center" vertical="center"/>
      <protection locked="0"/>
    </xf>
    <xf numFmtId="0" fontId="0" fillId="0" borderId="44" xfId="0" applyBorder="1" applyProtection="1"/>
    <xf numFmtId="0" fontId="0" fillId="0" borderId="40" xfId="0" applyBorder="1" applyProtection="1"/>
    <xf numFmtId="0" fontId="0" fillId="0" borderId="42" xfId="0" applyBorder="1" applyProtection="1"/>
    <xf numFmtId="49" fontId="12" fillId="3" borderId="45" xfId="1" applyNumberFormat="1" applyFont="1" applyFill="1" applyBorder="1" applyAlignment="1" applyProtection="1">
      <alignment horizontal="center" vertical="center"/>
      <protection locked="0"/>
    </xf>
    <xf numFmtId="49" fontId="12" fillId="3" borderId="46" xfId="1" applyNumberFormat="1" applyFont="1" applyFill="1" applyBorder="1" applyAlignment="1" applyProtection="1">
      <alignment horizontal="center" vertical="center"/>
      <protection locked="0"/>
    </xf>
    <xf numFmtId="49" fontId="12" fillId="3" borderId="43" xfId="1" applyNumberFormat="1" applyFont="1" applyFill="1" applyBorder="1" applyAlignment="1" applyProtection="1">
      <alignment horizontal="center" vertical="center"/>
      <protection locked="0"/>
    </xf>
    <xf numFmtId="49" fontId="12" fillId="3" borderId="47" xfId="1" applyNumberFormat="1" applyFont="1" applyFill="1" applyBorder="1" applyAlignment="1" applyProtection="1">
      <alignment horizontal="center" vertical="center"/>
      <protection locked="0"/>
    </xf>
    <xf numFmtId="49" fontId="12" fillId="3" borderId="38" xfId="1" applyNumberFormat="1" applyFont="1" applyFill="1" applyBorder="1" applyAlignment="1" applyProtection="1">
      <alignment horizontal="center" vertical="center"/>
      <protection locked="0"/>
    </xf>
    <xf numFmtId="0" fontId="0" fillId="0" borderId="47" xfId="0" applyBorder="1" applyProtection="1"/>
    <xf numFmtId="49" fontId="12" fillId="3" borderId="48" xfId="1" applyNumberFormat="1" applyFont="1" applyFill="1" applyBorder="1" applyAlignment="1" applyProtection="1">
      <alignment horizontal="center" vertical="center"/>
      <protection locked="0"/>
    </xf>
    <xf numFmtId="0" fontId="0" fillId="0" borderId="41" xfId="0" applyBorder="1" applyProtection="1"/>
    <xf numFmtId="0" fontId="0" fillId="0" borderId="46" xfId="0" applyBorder="1" applyProtection="1"/>
    <xf numFmtId="49" fontId="12" fillId="3" borderId="36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Protection="1"/>
    <xf numFmtId="0" fontId="20" fillId="3" borderId="49" xfId="0" applyFont="1" applyFill="1" applyBorder="1" applyAlignment="1" applyProtection="1">
      <alignment vertical="center"/>
    </xf>
    <xf numFmtId="0" fontId="0" fillId="0" borderId="53" xfId="0" applyBorder="1" applyProtection="1"/>
    <xf numFmtId="0" fontId="6" fillId="0" borderId="54" xfId="0" applyFont="1" applyBorder="1" applyAlignment="1" applyProtection="1">
      <alignment vertical="center"/>
    </xf>
    <xf numFmtId="0" fontId="6" fillId="0" borderId="57" xfId="0" applyFont="1" applyBorder="1" applyAlignment="1" applyProtection="1">
      <alignment vertical="center"/>
    </xf>
    <xf numFmtId="166" fontId="7" fillId="9" borderId="60" xfId="0" applyNumberFormat="1" applyFont="1" applyFill="1" applyBorder="1" applyAlignment="1" applyProtection="1">
      <alignment horizontal="center" vertical="center"/>
      <protection locked="0"/>
    </xf>
    <xf numFmtId="166" fontId="7" fillId="9" borderId="61" xfId="0" applyNumberFormat="1" applyFont="1" applyFill="1" applyBorder="1" applyAlignment="1" applyProtection="1">
      <alignment horizontal="center" vertical="center"/>
      <protection locked="0"/>
    </xf>
    <xf numFmtId="166" fontId="7" fillId="9" borderId="62" xfId="0" applyNumberFormat="1" applyFont="1" applyFill="1" applyBorder="1" applyAlignment="1" applyProtection="1">
      <alignment horizontal="center" vertical="center"/>
      <protection locked="0"/>
    </xf>
    <xf numFmtId="166" fontId="7" fillId="9" borderId="63" xfId="0" applyNumberFormat="1" applyFont="1" applyFill="1" applyBorder="1" applyAlignment="1" applyProtection="1">
      <alignment horizontal="center" vertical="center"/>
      <protection locked="0"/>
    </xf>
    <xf numFmtId="166" fontId="12" fillId="5" borderId="29" xfId="1" applyNumberFormat="1" applyFont="1" applyFill="1" applyBorder="1" applyAlignment="1" applyProtection="1">
      <alignment horizontal="center" vertical="center"/>
      <protection locked="0"/>
    </xf>
    <xf numFmtId="166" fontId="12" fillId="5" borderId="34" xfId="1" applyNumberFormat="1" applyFont="1" applyFill="1" applyBorder="1" applyAlignment="1" applyProtection="1">
      <alignment horizontal="center" vertical="center"/>
      <protection locked="0"/>
    </xf>
    <xf numFmtId="166" fontId="12" fillId="5" borderId="30" xfId="1" applyNumberFormat="1" applyFont="1" applyFill="1" applyBorder="1" applyAlignment="1" applyProtection="1">
      <alignment horizontal="center" vertical="center"/>
      <protection locked="0"/>
    </xf>
    <xf numFmtId="0" fontId="26" fillId="8" borderId="18" xfId="0" applyFont="1" applyFill="1" applyBorder="1" applyAlignment="1" applyProtection="1">
      <alignment horizontal="center" vertical="center"/>
    </xf>
    <xf numFmtId="0" fontId="22" fillId="8" borderId="28" xfId="0" applyFont="1" applyFill="1" applyBorder="1" applyAlignment="1" applyProtection="1">
      <alignment horizontal="center" vertical="center"/>
    </xf>
    <xf numFmtId="0" fontId="22" fillId="8" borderId="30" xfId="0" applyFont="1" applyFill="1" applyBorder="1" applyAlignment="1" applyProtection="1">
      <alignment horizontal="center" vertical="center"/>
    </xf>
    <xf numFmtId="0" fontId="22" fillId="8" borderId="21" xfId="0" applyNumberFormat="1" applyFont="1" applyFill="1" applyBorder="1" applyAlignment="1" applyProtection="1">
      <alignment horizontal="center" vertical="center"/>
    </xf>
    <xf numFmtId="0" fontId="28" fillId="12" borderId="22" xfId="0" applyFont="1" applyFill="1" applyBorder="1" applyAlignment="1" applyProtection="1">
      <alignment horizontal="left" vertical="center"/>
    </xf>
    <xf numFmtId="0" fontId="28" fillId="12" borderId="19" xfId="0" applyFont="1" applyFill="1" applyBorder="1" applyAlignment="1" applyProtection="1">
      <alignment horizontal="left" vertical="center"/>
    </xf>
    <xf numFmtId="0" fontId="28" fillId="12" borderId="20" xfId="0" applyFont="1" applyFill="1" applyBorder="1" applyAlignment="1" applyProtection="1">
      <alignment horizontal="left" vertical="center"/>
    </xf>
    <xf numFmtId="0" fontId="16" fillId="3" borderId="66" xfId="0" applyFont="1" applyFill="1" applyBorder="1" applyAlignment="1" applyProtection="1">
      <alignment horizontal="center" vertical="center" wrapText="1"/>
    </xf>
    <xf numFmtId="0" fontId="16" fillId="3" borderId="67" xfId="0" applyFont="1" applyFill="1" applyBorder="1" applyAlignment="1" applyProtection="1">
      <alignment horizontal="center" vertical="center" wrapText="1"/>
    </xf>
    <xf numFmtId="0" fontId="16" fillId="3" borderId="68" xfId="0" applyFont="1" applyFill="1" applyBorder="1" applyAlignment="1" applyProtection="1">
      <alignment horizontal="center" vertical="center" wrapText="1"/>
    </xf>
    <xf numFmtId="0" fontId="16" fillId="3" borderId="69" xfId="0" applyFont="1" applyFill="1" applyBorder="1" applyAlignment="1" applyProtection="1">
      <alignment horizontal="center" vertical="center" wrapText="1"/>
    </xf>
    <xf numFmtId="0" fontId="16" fillId="3" borderId="0" xfId="0" applyFont="1" applyFill="1" applyBorder="1" applyAlignment="1" applyProtection="1">
      <alignment horizontal="center" vertical="center" wrapText="1"/>
    </xf>
    <xf numFmtId="0" fontId="16" fillId="3" borderId="70" xfId="0" applyFont="1" applyFill="1" applyBorder="1" applyAlignment="1" applyProtection="1">
      <alignment horizontal="center" vertical="center" wrapText="1"/>
    </xf>
    <xf numFmtId="0" fontId="16" fillId="3" borderId="71" xfId="0" applyFont="1" applyFill="1" applyBorder="1" applyAlignment="1" applyProtection="1">
      <alignment horizontal="center" vertical="center" wrapText="1"/>
    </xf>
    <xf numFmtId="0" fontId="16" fillId="3" borderId="55" xfId="0" applyFont="1" applyFill="1" applyBorder="1" applyAlignment="1" applyProtection="1">
      <alignment horizontal="center" vertical="center" wrapText="1"/>
    </xf>
    <xf numFmtId="0" fontId="16" fillId="3" borderId="50" xfId="0" applyFont="1" applyFill="1" applyBorder="1" applyAlignment="1" applyProtection="1">
      <alignment horizontal="center" vertical="center" wrapText="1"/>
    </xf>
    <xf numFmtId="0" fontId="9" fillId="3" borderId="66" xfId="0" applyFont="1" applyFill="1" applyBorder="1" applyAlignment="1" applyProtection="1">
      <alignment horizontal="center" vertical="center" wrapText="1"/>
    </xf>
    <xf numFmtId="0" fontId="9" fillId="3" borderId="67" xfId="0" applyFont="1" applyFill="1" applyBorder="1" applyAlignment="1" applyProtection="1">
      <alignment horizontal="center" vertical="center" wrapText="1"/>
    </xf>
    <xf numFmtId="0" fontId="9" fillId="3" borderId="68" xfId="0" applyFont="1" applyFill="1" applyBorder="1" applyAlignment="1" applyProtection="1">
      <alignment horizontal="center" vertical="center" wrapText="1"/>
    </xf>
    <xf numFmtId="0" fontId="9" fillId="3" borderId="69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 vertical="center" wrapText="1"/>
    </xf>
    <xf numFmtId="0" fontId="9" fillId="3" borderId="70" xfId="0" applyFont="1" applyFill="1" applyBorder="1" applyAlignment="1" applyProtection="1">
      <alignment horizontal="center" vertical="center" wrapText="1"/>
    </xf>
    <xf numFmtId="0" fontId="9" fillId="3" borderId="71" xfId="0" applyFont="1" applyFill="1" applyBorder="1" applyAlignment="1" applyProtection="1">
      <alignment horizontal="center" vertical="center" wrapText="1"/>
    </xf>
    <xf numFmtId="0" fontId="9" fillId="3" borderId="55" xfId="0" applyFont="1" applyFill="1" applyBorder="1" applyAlignment="1" applyProtection="1">
      <alignment horizontal="center" vertical="center" wrapText="1"/>
    </xf>
    <xf numFmtId="0" fontId="9" fillId="3" borderId="50" xfId="0" applyFont="1" applyFill="1" applyBorder="1" applyAlignment="1" applyProtection="1">
      <alignment horizontal="center" vertical="center" wrapText="1"/>
    </xf>
    <xf numFmtId="0" fontId="16" fillId="8" borderId="9" xfId="0" applyFont="1" applyFill="1" applyBorder="1" applyAlignment="1" applyProtection="1">
      <alignment horizontal="center" vertical="center"/>
    </xf>
    <xf numFmtId="0" fontId="16" fillId="8" borderId="10" xfId="0" applyFont="1" applyFill="1" applyBorder="1" applyAlignment="1" applyProtection="1">
      <alignment horizontal="center" vertical="center"/>
    </xf>
    <xf numFmtId="0" fontId="16" fillId="8" borderId="23" xfId="0" applyFont="1" applyFill="1" applyBorder="1" applyAlignment="1" applyProtection="1">
      <alignment horizontal="center" vertical="center"/>
    </xf>
    <xf numFmtId="0" fontId="16" fillId="3" borderId="0" xfId="2" applyFont="1" applyFill="1" applyAlignment="1" applyProtection="1">
      <alignment horizontal="center" vertical="center" wrapText="1"/>
    </xf>
    <xf numFmtId="0" fontId="13" fillId="8" borderId="28" xfId="0" applyFont="1" applyFill="1" applyBorder="1" applyAlignment="1" applyProtection="1">
      <alignment horizontal="center" vertical="top"/>
    </xf>
    <xf numFmtId="0" fontId="13" fillId="8" borderId="29" xfId="0" applyFont="1" applyFill="1" applyBorder="1" applyAlignment="1" applyProtection="1">
      <alignment horizontal="center" vertical="top"/>
    </xf>
    <xf numFmtId="0" fontId="13" fillId="8" borderId="34" xfId="0" applyFont="1" applyFill="1" applyBorder="1" applyAlignment="1" applyProtection="1">
      <alignment horizontal="center" vertical="top"/>
    </xf>
    <xf numFmtId="0" fontId="13" fillId="8" borderId="30" xfId="0" applyFont="1" applyFill="1" applyBorder="1" applyAlignment="1" applyProtection="1">
      <alignment horizontal="center" vertical="top"/>
    </xf>
    <xf numFmtId="0" fontId="25" fillId="9" borderId="52" xfId="0" applyFont="1" applyFill="1" applyBorder="1" applyAlignment="1" applyProtection="1">
      <alignment horizontal="center"/>
    </xf>
    <xf numFmtId="0" fontId="25" fillId="9" borderId="56" xfId="0" applyFont="1" applyFill="1" applyBorder="1" applyAlignment="1" applyProtection="1">
      <alignment horizontal="center"/>
    </xf>
    <xf numFmtId="0" fontId="23" fillId="8" borderId="52" xfId="0" applyFont="1" applyFill="1" applyBorder="1" applyAlignment="1" applyProtection="1">
      <alignment horizontal="center" vertical="center"/>
    </xf>
    <xf numFmtId="0" fontId="23" fillId="8" borderId="51" xfId="0" applyFont="1" applyFill="1" applyBorder="1" applyAlignment="1" applyProtection="1">
      <alignment horizontal="center" vertical="center"/>
    </xf>
    <xf numFmtId="0" fontId="23" fillId="8" borderId="58" xfId="0" applyFont="1" applyFill="1" applyBorder="1" applyAlignment="1" applyProtection="1">
      <alignment horizontal="center" vertical="center"/>
    </xf>
    <xf numFmtId="0" fontId="23" fillId="8" borderId="59" xfId="0" applyFont="1" applyFill="1" applyBorder="1" applyAlignment="1" applyProtection="1">
      <alignment horizontal="center" vertical="center"/>
    </xf>
    <xf numFmtId="0" fontId="19" fillId="11" borderId="1" xfId="0" applyFont="1" applyFill="1" applyBorder="1" applyAlignment="1" applyProtection="1">
      <alignment horizontal="center" vertical="center"/>
    </xf>
    <xf numFmtId="0" fontId="19" fillId="11" borderId="2" xfId="0" applyFont="1" applyFill="1" applyBorder="1" applyAlignment="1" applyProtection="1">
      <alignment horizontal="center" vertical="center"/>
    </xf>
    <xf numFmtId="0" fontId="19" fillId="11" borderId="5" xfId="0" applyFont="1" applyFill="1" applyBorder="1" applyAlignment="1" applyProtection="1">
      <alignment horizontal="center" vertical="center"/>
    </xf>
    <xf numFmtId="0" fontId="19" fillId="11" borderId="7" xfId="0" applyFont="1" applyFill="1" applyBorder="1" applyAlignment="1" applyProtection="1">
      <alignment horizontal="center" vertical="center"/>
    </xf>
    <xf numFmtId="0" fontId="17" fillId="10" borderId="1" xfId="0" quotePrefix="1" applyFont="1" applyFill="1" applyBorder="1" applyAlignment="1" applyProtection="1">
      <alignment horizontal="center" vertical="center"/>
    </xf>
    <xf numFmtId="0" fontId="17" fillId="10" borderId="5" xfId="0" applyFont="1" applyFill="1" applyBorder="1" applyAlignment="1" applyProtection="1">
      <alignment horizontal="center" vertical="center"/>
    </xf>
    <xf numFmtId="166" fontId="27" fillId="0" borderId="1" xfId="0" applyNumberFormat="1" applyFont="1" applyBorder="1" applyAlignment="1" applyProtection="1">
      <alignment horizontal="center" vertical="center"/>
    </xf>
    <xf numFmtId="166" fontId="27" fillId="0" borderId="2" xfId="0" applyNumberFormat="1" applyFont="1" applyBorder="1" applyAlignment="1" applyProtection="1">
      <alignment horizontal="center" vertical="center"/>
    </xf>
    <xf numFmtId="166" fontId="27" fillId="0" borderId="5" xfId="0" applyNumberFormat="1" applyFont="1" applyBorder="1" applyAlignment="1" applyProtection="1">
      <alignment horizontal="center" vertical="center"/>
    </xf>
    <xf numFmtId="166" fontId="27" fillId="0" borderId="7" xfId="0" applyNumberFormat="1" applyFont="1" applyBorder="1" applyAlignment="1" applyProtection="1">
      <alignment horizontal="center" vertical="center"/>
    </xf>
    <xf numFmtId="0" fontId="21" fillId="8" borderId="0" xfId="0" applyFont="1" applyFill="1" applyAlignment="1" applyProtection="1">
      <alignment horizontal="center" vertical="center" wrapText="1"/>
    </xf>
    <xf numFmtId="0" fontId="18" fillId="5" borderId="21" xfId="0" applyFont="1" applyFill="1" applyBorder="1" applyAlignment="1" applyProtection="1">
      <alignment horizontal="center" vertical="center"/>
    </xf>
    <xf numFmtId="0" fontId="18" fillId="5" borderId="64" xfId="0" applyFont="1" applyFill="1" applyBorder="1" applyAlignment="1" applyProtection="1">
      <alignment horizontal="center" vertical="center"/>
    </xf>
    <xf numFmtId="0" fontId="18" fillId="5" borderId="65" xfId="0" applyFont="1" applyFill="1" applyBorder="1" applyAlignment="1" applyProtection="1">
      <alignment horizontal="center" vertical="center"/>
    </xf>
    <xf numFmtId="0" fontId="13" fillId="8" borderId="0" xfId="0" applyFont="1" applyFill="1" applyBorder="1" applyAlignment="1" applyProtection="1">
      <alignment horizontal="center" vertical="center" wrapText="1"/>
    </xf>
    <xf numFmtId="0" fontId="13" fillId="8" borderId="6" xfId="0" applyFont="1" applyFill="1" applyBorder="1" applyAlignment="1" applyProtection="1">
      <alignment horizontal="center" vertical="center" wrapText="1"/>
    </xf>
    <xf numFmtId="0" fontId="19" fillId="11" borderId="3" xfId="0" applyFont="1" applyFill="1" applyBorder="1" applyAlignment="1" applyProtection="1">
      <alignment horizontal="center" vertical="center"/>
    </xf>
    <xf numFmtId="0" fontId="19" fillId="11" borderId="4" xfId="0" applyFont="1" applyFill="1" applyBorder="1" applyAlignment="1" applyProtection="1">
      <alignment horizontal="center" vertical="center"/>
    </xf>
    <xf numFmtId="0" fontId="17" fillId="10" borderId="3" xfId="0" quotePrefix="1" applyFont="1" applyFill="1" applyBorder="1" applyAlignment="1" applyProtection="1">
      <alignment horizontal="center" vertical="center"/>
    </xf>
    <xf numFmtId="166" fontId="27" fillId="0" borderId="3" xfId="0" applyNumberFormat="1" applyFont="1" applyBorder="1" applyAlignment="1" applyProtection="1">
      <alignment horizontal="center" vertical="center"/>
    </xf>
    <xf numFmtId="166" fontId="27" fillId="0" borderId="4" xfId="0" applyNumberFormat="1" applyFont="1" applyBorder="1" applyAlignment="1" applyProtection="1">
      <alignment horizontal="center" vertical="center"/>
    </xf>
  </cellXfs>
  <cellStyles count="3">
    <cellStyle name="Hiperlink" xfId="2" builtinId="8"/>
    <cellStyle name="Normal" xfId="0" builtinId="0"/>
    <cellStyle name="Vírgula" xfId="1" builtinId="3"/>
  </cellStyles>
  <dxfs count="29">
    <dxf>
      <font>
        <b/>
        <i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auto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/>
        <color theme="1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C000"/>
        </patternFill>
      </fill>
    </dxf>
    <dxf>
      <fill>
        <patternFill>
          <bgColor rgb="FF00FFFF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/>
        <color theme="0"/>
      </font>
      <fill>
        <patternFill>
          <bgColor theme="9" tint="-0.24994659260841701"/>
        </patternFill>
      </fill>
    </dxf>
    <dxf>
      <font>
        <b/>
        <i/>
        <color theme="0"/>
      </font>
      <fill>
        <patternFill>
          <bgColor rgb="FF7030A0"/>
        </patternFill>
      </fill>
    </dxf>
  </dxfs>
  <tableStyles count="0" defaultTableStyle="TableStyleMedium2" defaultPivotStyle="PivotStyleLight16"/>
  <colors>
    <mruColors>
      <color rgb="FFFFFF66"/>
      <color rgb="FF009A46"/>
      <color rgb="FFFF00FF"/>
      <color rgb="FF9933FF"/>
      <color rgb="FF006600"/>
      <color rgb="FF99FF99"/>
      <color rgb="FF009900"/>
      <color rgb="FFFF99FF"/>
      <color rgb="FFFF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dicaseloterias.com/SimuladorMegaSena" TargetMode="External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jpg"/><Relationship Id="rId12" Type="http://schemas.openxmlformats.org/officeDocument/2006/relationships/hyperlink" Target="https://dicaseloterias.com/FechamentoQuinaTop" TargetMode="External"/><Relationship Id="rId17" Type="http://schemas.openxmlformats.org/officeDocument/2006/relationships/image" Target="../media/image9.png"/><Relationship Id="rId2" Type="http://schemas.openxmlformats.org/officeDocument/2006/relationships/image" Target="../media/image1.png"/><Relationship Id="rId16" Type="http://schemas.openxmlformats.org/officeDocument/2006/relationships/hyperlink" Target="http://bit.ly/Super-Dieta-LOWCARB" TargetMode="External"/><Relationship Id="rId1" Type="http://schemas.openxmlformats.org/officeDocument/2006/relationships/hyperlink" Target="https://dicaseloterias.com/DiadeSorteOnline" TargetMode="External"/><Relationship Id="rId6" Type="http://schemas.openxmlformats.org/officeDocument/2006/relationships/hyperlink" Target="https://dicaseloterias.com/Fechamento-Lotof&#225;cil-Filtrada" TargetMode="External"/><Relationship Id="rId11" Type="http://schemas.openxmlformats.org/officeDocument/2006/relationships/image" Target="../media/image6.jpeg"/><Relationship Id="rId5" Type="http://schemas.openxmlformats.org/officeDocument/2006/relationships/image" Target="../media/image3.png"/><Relationship Id="rId15" Type="http://schemas.openxmlformats.org/officeDocument/2006/relationships/image" Target="../media/image8.jpg"/><Relationship Id="rId10" Type="http://schemas.openxmlformats.org/officeDocument/2006/relationships/hyperlink" Target="http://bit.ly/Fechamento_Lotof&#225;cil_da_Nasa" TargetMode="External"/><Relationship Id="rId4" Type="http://schemas.openxmlformats.org/officeDocument/2006/relationships/hyperlink" Target="https://www.youtube.com/channel/UC5QtZnPkMzWpLdO5gGveMng?view_as=subscriber" TargetMode="External"/><Relationship Id="rId9" Type="http://schemas.openxmlformats.org/officeDocument/2006/relationships/image" Target="../media/image5.png"/><Relationship Id="rId14" Type="http://schemas.openxmlformats.org/officeDocument/2006/relationships/hyperlink" Target="https://produto.mercadolivre.com.br/MLB-1086726923-planilha-para-ganhar-na-seninha-ou-quininha-brinde-gratis-_J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33614</xdr:colOff>
      <xdr:row>0</xdr:row>
      <xdr:rowOff>78974</xdr:rowOff>
    </xdr:from>
    <xdr:to>
      <xdr:col>29</xdr:col>
      <xdr:colOff>423023</xdr:colOff>
      <xdr:row>9</xdr:row>
      <xdr:rowOff>78439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74938" y="78974"/>
          <a:ext cx="3403791" cy="1915671"/>
        </a:xfrm>
        <a:prstGeom prst="rect">
          <a:avLst/>
        </a:prstGeom>
      </xdr:spPr>
    </xdr:pic>
    <xdr:clientData/>
  </xdr:twoCellAnchor>
  <xdr:twoCellAnchor editAs="oneCell">
    <xdr:from>
      <xdr:col>6</xdr:col>
      <xdr:colOff>227049</xdr:colOff>
      <xdr:row>1</xdr:row>
      <xdr:rowOff>106692</xdr:rowOff>
    </xdr:from>
    <xdr:to>
      <xdr:col>8</xdr:col>
      <xdr:colOff>328316</xdr:colOff>
      <xdr:row>5</xdr:row>
      <xdr:rowOff>33618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71637" y="297192"/>
          <a:ext cx="818444" cy="688926"/>
        </a:xfrm>
        <a:prstGeom prst="rect">
          <a:avLst/>
        </a:prstGeom>
      </xdr:spPr>
    </xdr:pic>
    <xdr:clientData/>
  </xdr:twoCellAnchor>
  <xdr:twoCellAnchor editAs="oneCell">
    <xdr:from>
      <xdr:col>1</xdr:col>
      <xdr:colOff>140320</xdr:colOff>
      <xdr:row>3</xdr:row>
      <xdr:rowOff>44822</xdr:rowOff>
    </xdr:from>
    <xdr:to>
      <xdr:col>5</xdr:col>
      <xdr:colOff>301824</xdr:colOff>
      <xdr:row>7</xdr:row>
      <xdr:rowOff>168088</xdr:rowOff>
    </xdr:to>
    <xdr:pic>
      <xdr:nvPicPr>
        <xdr:cNvPr id="4" name="Imagem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5438" y="616322"/>
          <a:ext cx="1842386" cy="9300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11205</xdr:colOff>
      <xdr:row>13</xdr:row>
      <xdr:rowOff>114298</xdr:rowOff>
    </xdr:from>
    <xdr:to>
      <xdr:col>29</xdr:col>
      <xdr:colOff>574703</xdr:colOff>
      <xdr:row>22</xdr:row>
      <xdr:rowOff>89646</xdr:rowOff>
    </xdr:to>
    <xdr:pic>
      <xdr:nvPicPr>
        <xdr:cNvPr id="6" name="Imagem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D3D0D50-7D8C-496C-9A14-8085BE04A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2529" y="3139886"/>
          <a:ext cx="3577880" cy="2003613"/>
        </a:xfrm>
        <a:prstGeom prst="rect">
          <a:avLst/>
        </a:prstGeom>
      </xdr:spPr>
    </xdr:pic>
    <xdr:clientData/>
  </xdr:twoCellAnchor>
  <xdr:twoCellAnchor editAs="oneCell">
    <xdr:from>
      <xdr:col>24</xdr:col>
      <xdr:colOff>104683</xdr:colOff>
      <xdr:row>26</xdr:row>
      <xdr:rowOff>134472</xdr:rowOff>
    </xdr:from>
    <xdr:to>
      <xdr:col>30</xdr:col>
      <xdr:colOff>504513</xdr:colOff>
      <xdr:row>35</xdr:row>
      <xdr:rowOff>224118</xdr:rowOff>
    </xdr:to>
    <xdr:pic>
      <xdr:nvPicPr>
        <xdr:cNvPr id="8" name="Imagem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6094577-16C8-4A60-B9BC-F4CAAA292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40889" y="6219266"/>
          <a:ext cx="4624448" cy="2409264"/>
        </a:xfrm>
        <a:prstGeom prst="rect">
          <a:avLst/>
        </a:prstGeom>
      </xdr:spPr>
    </xdr:pic>
    <xdr:clientData/>
  </xdr:twoCellAnchor>
  <xdr:twoCellAnchor editAs="oneCell">
    <xdr:from>
      <xdr:col>25</xdr:col>
      <xdr:colOff>168091</xdr:colOff>
      <xdr:row>40</xdr:row>
      <xdr:rowOff>78441</xdr:rowOff>
    </xdr:from>
    <xdr:to>
      <xdr:col>30</xdr:col>
      <xdr:colOff>376513</xdr:colOff>
      <xdr:row>47</xdr:row>
      <xdr:rowOff>188255</xdr:rowOff>
    </xdr:to>
    <xdr:pic>
      <xdr:nvPicPr>
        <xdr:cNvPr id="10" name="Imagem 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7FDB7FE-E104-464F-B7F8-6ADCF61F0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9415" y="9771529"/>
          <a:ext cx="3827922" cy="1913961"/>
        </a:xfrm>
        <a:prstGeom prst="rect">
          <a:avLst/>
        </a:prstGeom>
      </xdr:spPr>
    </xdr:pic>
    <xdr:clientData/>
  </xdr:twoCellAnchor>
  <xdr:twoCellAnchor editAs="oneCell">
    <xdr:from>
      <xdr:col>25</xdr:col>
      <xdr:colOff>299364</xdr:colOff>
      <xdr:row>52</xdr:row>
      <xdr:rowOff>67237</xdr:rowOff>
    </xdr:from>
    <xdr:to>
      <xdr:col>30</xdr:col>
      <xdr:colOff>493058</xdr:colOff>
      <xdr:row>63</xdr:row>
      <xdr:rowOff>78443</xdr:rowOff>
    </xdr:to>
    <xdr:pic>
      <xdr:nvPicPr>
        <xdr:cNvPr id="12" name="Imagem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02C4673-858A-48FF-85B5-A12F9CCC7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0688" y="12853149"/>
          <a:ext cx="3813194" cy="2846294"/>
        </a:xfrm>
        <a:prstGeom prst="rect">
          <a:avLst/>
        </a:prstGeom>
      </xdr:spPr>
    </xdr:pic>
    <xdr:clientData/>
  </xdr:twoCellAnchor>
  <xdr:twoCellAnchor editAs="oneCell">
    <xdr:from>
      <xdr:col>25</xdr:col>
      <xdr:colOff>324971</xdr:colOff>
      <xdr:row>65</xdr:row>
      <xdr:rowOff>77902</xdr:rowOff>
    </xdr:from>
    <xdr:to>
      <xdr:col>31</xdr:col>
      <xdr:colOff>51710</xdr:colOff>
      <xdr:row>77</xdr:row>
      <xdr:rowOff>78440</xdr:rowOff>
    </xdr:to>
    <xdr:pic>
      <xdr:nvPicPr>
        <xdr:cNvPr id="14" name="Imagem 1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42239887-8539-48BD-AD35-B40E1FA02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295" y="16214373"/>
          <a:ext cx="3951356" cy="2869243"/>
        </a:xfrm>
        <a:prstGeom prst="rect">
          <a:avLst/>
        </a:prstGeom>
      </xdr:spPr>
    </xdr:pic>
    <xdr:clientData/>
  </xdr:twoCellAnchor>
  <xdr:twoCellAnchor editAs="oneCell">
    <xdr:from>
      <xdr:col>26</xdr:col>
      <xdr:colOff>22892</xdr:colOff>
      <xdr:row>81</xdr:row>
      <xdr:rowOff>156883</xdr:rowOff>
    </xdr:from>
    <xdr:to>
      <xdr:col>30</xdr:col>
      <xdr:colOff>33618</xdr:colOff>
      <xdr:row>97</xdr:row>
      <xdr:rowOff>168089</xdr:rowOff>
    </xdr:to>
    <xdr:pic>
      <xdr:nvPicPr>
        <xdr:cNvPr id="16" name="Imagem 15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75CCEB-3B6F-4710-B737-D0CF687B7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9333" y="19968883"/>
          <a:ext cx="3025109" cy="30592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E378"/>
  <sheetViews>
    <sheetView showGridLines="0" showRowColHeaders="0" tabSelected="1" topLeftCell="A7" zoomScale="85" zoomScaleNormal="85" workbookViewId="0">
      <selection activeCell="O15" sqref="O15"/>
    </sheetView>
  </sheetViews>
  <sheetFormatPr defaultRowHeight="15" x14ac:dyDescent="0.25"/>
  <cols>
    <col min="1" max="2" width="9.140625" style="1"/>
    <col min="3" max="8" width="5.42578125" style="1" customWidth="1"/>
    <col min="9" max="9" width="5.7109375" style="1" customWidth="1"/>
    <col min="10" max="20" width="5.42578125" style="1" customWidth="1"/>
    <col min="21" max="21" width="4.85546875" style="1" customWidth="1"/>
    <col min="22" max="22" width="4.7109375" style="1" customWidth="1"/>
    <col min="23" max="28" width="9.140625" style="1"/>
    <col min="29" max="29" width="18" style="1" customWidth="1"/>
    <col min="30" max="16384" width="9.140625" style="1"/>
  </cols>
  <sheetData>
    <row r="1" spans="2:29" ht="15" customHeight="1" x14ac:dyDescent="0.25">
      <c r="B1" s="117" t="s">
        <v>55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2:29" ht="15" customHeight="1" x14ac:dyDescent="0.25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2:29" ht="15" customHeight="1" x14ac:dyDescent="0.25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</row>
    <row r="4" spans="2:29" ht="15" customHeight="1" x14ac:dyDescent="0.25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</row>
    <row r="5" spans="2:29" ht="15" customHeight="1" x14ac:dyDescent="0.25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</row>
    <row r="6" spans="2:29" ht="21" customHeight="1" x14ac:dyDescent="0.25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</row>
    <row r="7" spans="2:29" ht="12" customHeight="1" x14ac:dyDescent="0.35">
      <c r="B7" s="2"/>
      <c r="C7" s="4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 t="s">
        <v>57</v>
      </c>
    </row>
    <row r="8" spans="2:29" ht="21" x14ac:dyDescent="0.35">
      <c r="B8" s="5"/>
      <c r="U8" s="3"/>
      <c r="V8" s="3"/>
      <c r="W8" s="3"/>
      <c r="X8" s="3"/>
      <c r="Y8" s="3"/>
    </row>
    <row r="9" spans="2:29" ht="21" x14ac:dyDescent="0.35">
      <c r="B9" s="5"/>
      <c r="U9" s="3"/>
      <c r="V9" s="3"/>
      <c r="W9" s="3"/>
      <c r="X9" s="3"/>
      <c r="Y9" s="3"/>
    </row>
    <row r="10" spans="2:29" ht="21.75" thickBot="1" x14ac:dyDescent="0.4">
      <c r="B10" s="5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2" t="s">
        <v>56</v>
      </c>
      <c r="AA10" s="32"/>
      <c r="AB10" s="32"/>
      <c r="AC10" s="32"/>
    </row>
    <row r="11" spans="2:29" ht="21.75" thickBot="1" x14ac:dyDescent="0.4">
      <c r="B11" s="2"/>
      <c r="C11" s="97" t="s">
        <v>59</v>
      </c>
      <c r="D11" s="98"/>
      <c r="E11" s="98"/>
      <c r="F11" s="98"/>
      <c r="G11" s="98"/>
      <c r="H11" s="98"/>
      <c r="I11" s="98"/>
      <c r="J11" s="98"/>
      <c r="K11" s="98"/>
      <c r="L11" s="99"/>
      <c r="M11" s="99"/>
      <c r="N11" s="99"/>
      <c r="O11" s="99"/>
      <c r="P11" s="99"/>
      <c r="Q11" s="99"/>
      <c r="R11" s="99"/>
      <c r="S11" s="99"/>
      <c r="T11" s="100"/>
      <c r="U11" s="3"/>
      <c r="V11" s="3"/>
      <c r="W11" s="3"/>
      <c r="X11" s="3"/>
      <c r="Y11" s="3"/>
      <c r="Z11" s="3"/>
      <c r="AA11" s="3"/>
      <c r="AB11" s="3"/>
      <c r="AC11" s="3"/>
    </row>
    <row r="12" spans="2:29" ht="21.75" thickBot="1" x14ac:dyDescent="0.4">
      <c r="B12" s="2"/>
      <c r="C12" s="9">
        <v>1</v>
      </c>
      <c r="D12" s="10">
        <v>2</v>
      </c>
      <c r="E12" s="10">
        <v>3</v>
      </c>
      <c r="F12" s="10">
        <v>4</v>
      </c>
      <c r="G12" s="10">
        <v>5</v>
      </c>
      <c r="H12" s="10">
        <v>6</v>
      </c>
      <c r="I12" s="65">
        <v>7</v>
      </c>
      <c r="J12" s="65">
        <v>8</v>
      </c>
      <c r="K12" s="65">
        <v>9</v>
      </c>
      <c r="L12" s="66">
        <v>10</v>
      </c>
      <c r="M12" s="66">
        <v>11</v>
      </c>
      <c r="N12" s="66">
        <v>12</v>
      </c>
      <c r="O12" s="66">
        <v>13</v>
      </c>
      <c r="P12" s="66">
        <v>14</v>
      </c>
      <c r="Q12" s="66">
        <v>15</v>
      </c>
      <c r="R12" s="66">
        <v>16</v>
      </c>
      <c r="S12" s="66">
        <v>17</v>
      </c>
      <c r="T12" s="67">
        <v>18</v>
      </c>
      <c r="U12" s="3"/>
      <c r="V12" s="3"/>
      <c r="W12" s="3"/>
      <c r="X12" s="3"/>
      <c r="Y12" s="3"/>
      <c r="Z12" s="3"/>
      <c r="AA12" s="3"/>
      <c r="AB12" s="3"/>
      <c r="AC12" s="3"/>
    </row>
    <row r="13" spans="2:29" ht="21" x14ac:dyDescent="0.35">
      <c r="B13" s="2"/>
      <c r="M13" s="3"/>
      <c r="N13" s="3"/>
      <c r="O13" s="60"/>
      <c r="P13" s="3"/>
      <c r="Q13" s="3"/>
      <c r="R13" s="3"/>
      <c r="S13" s="96"/>
      <c r="T13" s="96"/>
      <c r="U13" s="96"/>
      <c r="V13" s="96"/>
      <c r="W13" s="96"/>
      <c r="X13" s="3"/>
      <c r="Y13" s="3"/>
      <c r="Z13" s="3"/>
      <c r="AA13" s="3"/>
      <c r="AB13" s="3"/>
      <c r="AC13" s="3"/>
    </row>
    <row r="14" spans="2:29" ht="12.75" customHeight="1" thickBot="1" x14ac:dyDescent="0.4">
      <c r="B14" s="2"/>
      <c r="H14" s="103" t="s">
        <v>60</v>
      </c>
      <c r="I14" s="104"/>
      <c r="J14" s="105"/>
      <c r="K14" s="105"/>
      <c r="L14" s="105"/>
      <c r="M14" s="105"/>
      <c r="N14" s="105"/>
      <c r="O14" s="106"/>
      <c r="P14" s="59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spans="2:29" ht="12" customHeight="1" thickBot="1" x14ac:dyDescent="0.4">
      <c r="B15" s="2"/>
      <c r="H15" s="101" t="s">
        <v>58</v>
      </c>
      <c r="I15" s="102"/>
      <c r="J15" s="61">
        <v>1</v>
      </c>
      <c r="K15" s="62">
        <v>3</v>
      </c>
      <c r="L15" s="63">
        <v>5</v>
      </c>
      <c r="M15" s="62">
        <v>9</v>
      </c>
      <c r="N15" s="62">
        <v>13</v>
      </c>
      <c r="O15" s="64">
        <v>18</v>
      </c>
      <c r="P15" s="56"/>
      <c r="V15" s="3"/>
      <c r="W15" s="3"/>
      <c r="X15" s="3"/>
      <c r="Y15" s="3"/>
      <c r="Z15" s="3"/>
      <c r="AA15" s="3"/>
      <c r="AB15" s="3"/>
      <c r="AC15" s="3"/>
    </row>
    <row r="16" spans="2:29" ht="18.75" x14ac:dyDescent="0.25">
      <c r="H16" s="58"/>
      <c r="I16" s="58"/>
      <c r="J16" s="56"/>
      <c r="L16" s="56"/>
      <c r="V16" s="3"/>
      <c r="Z16" s="3"/>
      <c r="AA16" s="3"/>
      <c r="AB16" s="3"/>
      <c r="AC16" s="3"/>
    </row>
    <row r="17" spans="2:31" ht="18.75" x14ac:dyDescent="0.25">
      <c r="V17" s="3"/>
      <c r="Z17" s="3"/>
      <c r="AA17" s="3"/>
      <c r="AB17" s="3"/>
      <c r="AC17" s="3"/>
    </row>
    <row r="18" spans="2:31" ht="18.75" x14ac:dyDescent="0.25">
      <c r="V18" s="3"/>
      <c r="Z18" s="3"/>
      <c r="AA18" s="3"/>
      <c r="AB18" s="3"/>
      <c r="AC18" s="3"/>
    </row>
    <row r="19" spans="2:31" ht="19.5" thickBot="1" x14ac:dyDescent="0.3">
      <c r="C19" s="29"/>
      <c r="D19" s="29"/>
      <c r="E19" s="29"/>
      <c r="F19" s="29"/>
      <c r="G19" s="29"/>
      <c r="H19" s="29"/>
      <c r="Z19" s="3"/>
      <c r="AA19" s="3"/>
      <c r="AB19" s="3"/>
      <c r="AC19" s="3"/>
    </row>
    <row r="20" spans="2:31" ht="19.5" thickBot="1" x14ac:dyDescent="0.3">
      <c r="B20" s="93" t="s">
        <v>61</v>
      </c>
      <c r="C20" s="94"/>
      <c r="D20" s="94"/>
      <c r="E20" s="94"/>
      <c r="F20" s="94"/>
      <c r="G20" s="94"/>
      <c r="H20" s="95"/>
      <c r="I20" s="68" t="s">
        <v>10</v>
      </c>
      <c r="J20" s="69" t="s">
        <v>11</v>
      </c>
      <c r="K20" s="70" t="s">
        <v>12</v>
      </c>
      <c r="L20" s="3"/>
      <c r="M20" s="71" t="s">
        <v>13</v>
      </c>
      <c r="N20" s="3"/>
      <c r="Z20" s="3"/>
      <c r="AA20" s="3"/>
      <c r="AB20" s="3"/>
      <c r="AC20" s="3"/>
      <c r="AD20" s="3"/>
      <c r="AE20" s="3"/>
    </row>
    <row r="21" spans="2:31" ht="20.25" customHeight="1" x14ac:dyDescent="0.25">
      <c r="B21" s="72" t="s">
        <v>0</v>
      </c>
      <c r="C21" s="13">
        <f t="shared" ref="C21:C34" si="0">$C$12</f>
        <v>1</v>
      </c>
      <c r="D21" s="13">
        <f>$D$12</f>
        <v>2</v>
      </c>
      <c r="E21" s="13">
        <f>$E$12</f>
        <v>3</v>
      </c>
      <c r="F21" s="13">
        <f>F12</f>
        <v>4</v>
      </c>
      <c r="G21" s="13">
        <f>G12</f>
        <v>5</v>
      </c>
      <c r="H21" s="14">
        <f>H12</f>
        <v>6</v>
      </c>
      <c r="I21" s="28">
        <f>SUM(C21:H21)</f>
        <v>21</v>
      </c>
      <c r="J21" s="26">
        <f>COUNTIF(C21:H21,1)+COUNTIF(C21:H21,3)+COUNTIF(C21:H21,5)+COUNTIF(C21:H21,7)+COUNTIF(C21:H21,9)+COUNTIF(C21:H21,11)+COUNTIF(C21:H21,13)+COUNTIF(C21:H21,15)+COUNTIF(C21:H21,17)+COUNTIF(C21:H21,19)+COUNTIF(C21:H21,21)+COUNTIF(C21:H21,23)+COUNTIF(C21:H21,25)+COUNTIF(C21:H21,27)+COUNTIF(C21:H21,29)+COUNTIF(C21:H21,31)+COUNTIF(C21:H21,33)+COUNTIF(C21:H21,35)+COUNTIF(C21:H21,37)+COUNTIF(C21:H21,39)+COUNTIF(C21:H21,41)+COUNTIF(C21:H21,43)+COUNTIF(C21:H21,45)+COUNTIF(C21:H21,47)+COUNTIF(C21:H21,49)+COUNTIF(C21:H21,51)+COUNTIF(C21:H21,53)+COUNTIF(C21:H21,55)+COUNTIF(C21:H21,57)+COUNTIF(C21:H21,59)</f>
        <v>3</v>
      </c>
      <c r="K21" s="27">
        <f>COUNTIF(C21:H21,2)+COUNTIF(C21:H21,4)+COUNTIF(C21:H21,6)+COUNTIF(C21:H21,8)+COUNTIF(C21:H21,10)+COUNTIF(C21:H21,12)+COUNTIF(C21:H21,14)+COUNTIF(C21:H21,16)+COUNTIF(C21:H21,18)+COUNTIF(C21:H21,20)+COUNTIF(C21:H21,22)+COUNTIF(C21:H21,24)+COUNTIF(C21:H21,26)+COUNTIF(C21:H21,28)+COUNTIF(C21:H21,30)+COUNTIF(C21:H21,32)+COUNTIF(C21:H21,34)+COUNTIF(C21:H21,36)+COUNTIF(C21:H21,38)+COUNTIF(C21:H21,40)+COUNTIF(C21:H21,42)+COUNTIF(C21:H21,44)+COUNTIF(C21:H21,46)+COUNTIF(C21:H21,48)+COUNTIF(C21:H21,50)+COUNTIF(C21:H21,52)+COUNTIF(C21:H21,54)+COUNTIF(C21:H21,56)+COUNTIF(C21:H21,58)+COUNTIF(C21:H21,60)</f>
        <v>3</v>
      </c>
      <c r="L21" s="3"/>
      <c r="M21" s="19">
        <f t="shared" ref="M21:M59" si="1">COUNTIF($J$15:$O$15,C21)+COUNTIF($J$15:$O$15,D21)+COUNTIF($J$15:$O$15,E21)+COUNTIF($J$15:$O$15,F21)+COUNTIF($J$15:$O$15,G21)+COUNTIF($J$15:$O$15,H21)</f>
        <v>3</v>
      </c>
      <c r="N21" s="3"/>
      <c r="O21" s="3"/>
      <c r="P21" s="121" t="s">
        <v>62</v>
      </c>
      <c r="Q21" s="121"/>
      <c r="R21" s="121"/>
      <c r="S21" s="121"/>
      <c r="T21" s="121"/>
      <c r="U21" s="121"/>
      <c r="V21" s="3"/>
      <c r="Z21" s="3"/>
      <c r="AA21" s="3"/>
      <c r="AB21" s="3"/>
      <c r="AC21" s="3"/>
      <c r="AD21" s="3"/>
      <c r="AE21" s="3"/>
    </row>
    <row r="22" spans="2:31" ht="20.25" customHeight="1" thickBot="1" x14ac:dyDescent="0.3">
      <c r="B22" s="73" t="s">
        <v>1</v>
      </c>
      <c r="C22" s="30">
        <f t="shared" si="0"/>
        <v>1</v>
      </c>
      <c r="D22" s="30">
        <f>$D$12</f>
        <v>2</v>
      </c>
      <c r="E22" s="30">
        <f>$E$12</f>
        <v>3</v>
      </c>
      <c r="F22" s="30">
        <f>I12</f>
        <v>7</v>
      </c>
      <c r="G22" s="30">
        <f>J12</f>
        <v>8</v>
      </c>
      <c r="H22" s="31">
        <f>K12</f>
        <v>9</v>
      </c>
      <c r="I22" s="21">
        <f t="shared" ref="I22:I29" si="2">SUM(C22:H22)</f>
        <v>30</v>
      </c>
      <c r="J22" s="23">
        <f t="shared" ref="J22:J29" si="3">COUNTIF(C22:H22,1)+COUNTIF(C22:H22,3)+COUNTIF(C22:H22,5)+COUNTIF(C22:H22,7)+COUNTIF(C22:H22,9)+COUNTIF(C22:H22,11)+COUNTIF(C22:H22,13)+COUNTIF(C22:H22,15)+COUNTIF(C22:H22,17)+COUNTIF(C22:H22,19)+COUNTIF(C22:H22,21)+COUNTIF(C22:H22,23)+COUNTIF(C22:H22,25)+COUNTIF(C22:H22,27)+COUNTIF(C22:H22,29)+COUNTIF(C22:H22,31)+COUNTIF(C22:H22,33)+COUNTIF(C22:H22,35)+COUNTIF(C22:H22,37)+COUNTIF(C22:H22,39)+COUNTIF(C22:H22,41)+COUNTIF(C22:H22,43)+COUNTIF(C22:H22,45)+COUNTIF(C22:H22,47)+COUNTIF(C22:H22,49)+COUNTIF(C22:H22,51)+COUNTIF(C22:H22,53)+COUNTIF(C22:H22,55)+COUNTIF(C22:H22,57)+COUNTIF(C22:H22,59)</f>
        <v>4</v>
      </c>
      <c r="K22" s="20">
        <f t="shared" ref="K22:K29" si="4">COUNTIF(C22:H22,2)+COUNTIF(C22:H22,4)+COUNTIF(C22:H22,6)+COUNTIF(C22:H22,8)+COUNTIF(C22:H22,10)+COUNTIF(C22:H22,12)+COUNTIF(C22:H22,14)+COUNTIF(C22:H22,16)+COUNTIF(C22:H22,18)+COUNTIF(C22:H22,20)+COUNTIF(C22:H22,22)+COUNTIF(C22:H22,24)+COUNTIF(C22:H22,26)+COUNTIF(C22:H22,28)+COUNTIF(C22:H22,30)+COUNTIF(C22:H22,32)+COUNTIF(C22:H22,34)+COUNTIF(C22:H22,36)+COUNTIF(C22:H22,38)+COUNTIF(C22:H22,40)+COUNTIF(C22:H22,42)+COUNTIF(C22:H22,44)+COUNTIF(C22:H22,46)+COUNTIF(C22:H22,48)+COUNTIF(C22:H22,50)+COUNTIF(C22:H22,52)+COUNTIF(C22:H22,54)+COUNTIF(C22:H22,56)+COUNTIF(C22:H22,58)+COUNTIF(C22:H22,60)</f>
        <v>2</v>
      </c>
      <c r="L22" s="3"/>
      <c r="M22" s="7">
        <f t="shared" si="1"/>
        <v>3</v>
      </c>
      <c r="N22" s="3"/>
      <c r="O22" s="3"/>
      <c r="P22" s="122"/>
      <c r="Q22" s="122"/>
      <c r="R22" s="122"/>
      <c r="S22" s="122"/>
      <c r="T22" s="122"/>
      <c r="U22" s="122"/>
      <c r="V22" s="3"/>
    </row>
    <row r="23" spans="2:31" ht="20.25" customHeight="1" x14ac:dyDescent="0.25">
      <c r="B23" s="73" t="s">
        <v>2</v>
      </c>
      <c r="C23" s="15">
        <f t="shared" si="0"/>
        <v>1</v>
      </c>
      <c r="D23" s="15">
        <f>$D$12</f>
        <v>2</v>
      </c>
      <c r="E23" s="15">
        <f>$E$12</f>
        <v>3</v>
      </c>
      <c r="F23" s="15">
        <f>L12</f>
        <v>10</v>
      </c>
      <c r="G23" s="15">
        <f>M12</f>
        <v>11</v>
      </c>
      <c r="H23" s="16">
        <f>N12</f>
        <v>12</v>
      </c>
      <c r="I23" s="21">
        <f t="shared" si="2"/>
        <v>39</v>
      </c>
      <c r="J23" s="23">
        <f t="shared" si="3"/>
        <v>3</v>
      </c>
      <c r="K23" s="20">
        <f t="shared" si="4"/>
        <v>3</v>
      </c>
      <c r="L23" s="3"/>
      <c r="M23" s="7">
        <f t="shared" si="1"/>
        <v>2</v>
      </c>
      <c r="N23" s="3"/>
      <c r="P23" s="107">
        <v>4</v>
      </c>
      <c r="Q23" s="108"/>
      <c r="R23" s="111"/>
      <c r="S23" s="113">
        <f>COUNTIF(M21:M71,4)</f>
        <v>1</v>
      </c>
      <c r="T23" s="114"/>
      <c r="U23" s="118"/>
      <c r="V23" s="3"/>
      <c r="Z23" s="32" t="s">
        <v>56</v>
      </c>
      <c r="AA23" s="32"/>
      <c r="AB23" s="32"/>
      <c r="AC23" s="32"/>
    </row>
    <row r="24" spans="2:31" ht="20.25" customHeight="1" thickBot="1" x14ac:dyDescent="0.3">
      <c r="B24" s="73" t="s">
        <v>3</v>
      </c>
      <c r="C24" s="30">
        <f t="shared" si="0"/>
        <v>1</v>
      </c>
      <c r="D24" s="30">
        <f>$D$12</f>
        <v>2</v>
      </c>
      <c r="E24" s="30">
        <f>$E$12</f>
        <v>3</v>
      </c>
      <c r="F24" s="30">
        <f>O12</f>
        <v>13</v>
      </c>
      <c r="G24" s="30">
        <f>P12</f>
        <v>14</v>
      </c>
      <c r="H24" s="31">
        <f>Q12</f>
        <v>15</v>
      </c>
      <c r="I24" s="21">
        <f t="shared" si="2"/>
        <v>48</v>
      </c>
      <c r="J24" s="23">
        <f t="shared" si="3"/>
        <v>4</v>
      </c>
      <c r="K24" s="20">
        <f t="shared" si="4"/>
        <v>2</v>
      </c>
      <c r="L24" s="3"/>
      <c r="M24" s="7">
        <f t="shared" si="1"/>
        <v>3</v>
      </c>
      <c r="N24" s="3"/>
      <c r="P24" s="109"/>
      <c r="Q24" s="110"/>
      <c r="R24" s="112"/>
      <c r="S24" s="115"/>
      <c r="T24" s="116"/>
      <c r="U24" s="119"/>
      <c r="V24" s="3"/>
    </row>
    <row r="25" spans="2:31" ht="20.25" customHeight="1" x14ac:dyDescent="0.25">
      <c r="B25" s="73" t="s">
        <v>4</v>
      </c>
      <c r="C25" s="15">
        <f t="shared" si="0"/>
        <v>1</v>
      </c>
      <c r="D25" s="15">
        <f>$D$12</f>
        <v>2</v>
      </c>
      <c r="E25" s="15">
        <f>$E$12</f>
        <v>3</v>
      </c>
      <c r="F25" s="15">
        <f>R12</f>
        <v>16</v>
      </c>
      <c r="G25" s="15">
        <f>S12</f>
        <v>17</v>
      </c>
      <c r="H25" s="16">
        <f>T12</f>
        <v>18</v>
      </c>
      <c r="I25" s="21">
        <f t="shared" si="2"/>
        <v>57</v>
      </c>
      <c r="J25" s="23">
        <f t="shared" si="3"/>
        <v>3</v>
      </c>
      <c r="K25" s="20">
        <f t="shared" si="4"/>
        <v>3</v>
      </c>
      <c r="L25" s="3"/>
      <c r="M25" s="7">
        <f t="shared" si="1"/>
        <v>3</v>
      </c>
      <c r="N25" s="3"/>
      <c r="P25" s="107">
        <v>5</v>
      </c>
      <c r="Q25" s="108"/>
      <c r="R25" s="111"/>
      <c r="S25" s="113">
        <f>COUNTIF(M21:M73,5)</f>
        <v>1</v>
      </c>
      <c r="T25" s="114"/>
      <c r="U25" s="119"/>
      <c r="V25" s="3"/>
    </row>
    <row r="26" spans="2:31" ht="20.25" customHeight="1" thickBot="1" x14ac:dyDescent="0.3">
      <c r="B26" s="73" t="s">
        <v>5</v>
      </c>
      <c r="C26" s="30">
        <f t="shared" si="0"/>
        <v>1</v>
      </c>
      <c r="D26" s="30">
        <f>$F$12</f>
        <v>4</v>
      </c>
      <c r="E26" s="30">
        <f>I12</f>
        <v>7</v>
      </c>
      <c r="F26" s="30">
        <f>L12</f>
        <v>10</v>
      </c>
      <c r="G26" s="30">
        <f>O12</f>
        <v>13</v>
      </c>
      <c r="H26" s="31">
        <f>F25</f>
        <v>16</v>
      </c>
      <c r="I26" s="21">
        <f t="shared" si="2"/>
        <v>51</v>
      </c>
      <c r="J26" s="23">
        <f t="shared" si="3"/>
        <v>3</v>
      </c>
      <c r="K26" s="20">
        <f t="shared" si="4"/>
        <v>3</v>
      </c>
      <c r="L26" s="3"/>
      <c r="M26" s="7">
        <f t="shared" si="1"/>
        <v>2</v>
      </c>
      <c r="N26" s="3"/>
      <c r="P26" s="109"/>
      <c r="Q26" s="110"/>
      <c r="R26" s="112"/>
      <c r="S26" s="115"/>
      <c r="T26" s="116"/>
      <c r="U26" s="119"/>
      <c r="V26" s="3"/>
    </row>
    <row r="27" spans="2:31" ht="20.25" customHeight="1" x14ac:dyDescent="0.25">
      <c r="B27" s="73" t="s">
        <v>6</v>
      </c>
      <c r="C27" s="15">
        <f t="shared" si="0"/>
        <v>1</v>
      </c>
      <c r="D27" s="15">
        <f>$F$12</f>
        <v>4</v>
      </c>
      <c r="E27" s="15">
        <f>J12</f>
        <v>8</v>
      </c>
      <c r="F27" s="15">
        <f>M12</f>
        <v>11</v>
      </c>
      <c r="G27" s="15">
        <f>P12</f>
        <v>14</v>
      </c>
      <c r="H27" s="16">
        <f>G25</f>
        <v>17</v>
      </c>
      <c r="I27" s="21">
        <f t="shared" si="2"/>
        <v>55</v>
      </c>
      <c r="J27" s="23">
        <f t="shared" si="3"/>
        <v>3</v>
      </c>
      <c r="K27" s="20">
        <f t="shared" si="4"/>
        <v>3</v>
      </c>
      <c r="L27" s="3"/>
      <c r="M27" s="7">
        <f t="shared" si="1"/>
        <v>1</v>
      </c>
      <c r="N27" s="3"/>
      <c r="P27" s="123">
        <v>6</v>
      </c>
      <c r="Q27" s="124"/>
      <c r="R27" s="125"/>
      <c r="S27" s="126">
        <f>COUNTIF(M21:M75,6)</f>
        <v>0</v>
      </c>
      <c r="T27" s="127"/>
      <c r="U27" s="119"/>
      <c r="V27" s="3"/>
    </row>
    <row r="28" spans="2:31" ht="20.25" customHeight="1" thickBot="1" x14ac:dyDescent="0.3">
      <c r="B28" s="73" t="s">
        <v>7</v>
      </c>
      <c r="C28" s="30">
        <f t="shared" si="0"/>
        <v>1</v>
      </c>
      <c r="D28" s="30">
        <f>$F$12</f>
        <v>4</v>
      </c>
      <c r="E28" s="30">
        <f>K12</f>
        <v>9</v>
      </c>
      <c r="F28" s="30">
        <f>N12</f>
        <v>12</v>
      </c>
      <c r="G28" s="30">
        <f>Q12</f>
        <v>15</v>
      </c>
      <c r="H28" s="31">
        <f>H25</f>
        <v>18</v>
      </c>
      <c r="I28" s="21">
        <f t="shared" si="2"/>
        <v>59</v>
      </c>
      <c r="J28" s="23">
        <f t="shared" si="3"/>
        <v>3</v>
      </c>
      <c r="K28" s="20">
        <f t="shared" si="4"/>
        <v>3</v>
      </c>
      <c r="L28" s="3"/>
      <c r="M28" s="7">
        <f t="shared" si="1"/>
        <v>3</v>
      </c>
      <c r="N28" s="3"/>
      <c r="P28" s="109"/>
      <c r="Q28" s="110"/>
      <c r="R28" s="112"/>
      <c r="S28" s="115"/>
      <c r="T28" s="116"/>
      <c r="U28" s="120"/>
      <c r="V28" s="3"/>
      <c r="W28" s="3"/>
      <c r="X28" s="3"/>
      <c r="Y28" s="3"/>
      <c r="Z28" s="3"/>
      <c r="AA28" s="3"/>
      <c r="AB28" s="3"/>
      <c r="AC28" s="3"/>
    </row>
    <row r="29" spans="2:31" ht="20.25" customHeight="1" thickBot="1" x14ac:dyDescent="0.3">
      <c r="B29" s="73" t="s">
        <v>8</v>
      </c>
      <c r="C29" s="15">
        <f t="shared" si="0"/>
        <v>1</v>
      </c>
      <c r="D29" s="15">
        <f>$G$12</f>
        <v>5</v>
      </c>
      <c r="E29" s="15">
        <f t="shared" ref="E29:E34" si="5">E26</f>
        <v>7</v>
      </c>
      <c r="F29" s="15">
        <f>F27</f>
        <v>11</v>
      </c>
      <c r="G29" s="15">
        <f>G27</f>
        <v>14</v>
      </c>
      <c r="H29" s="16">
        <f>H28</f>
        <v>18</v>
      </c>
      <c r="I29" s="21">
        <f t="shared" si="2"/>
        <v>56</v>
      </c>
      <c r="J29" s="23">
        <f t="shared" si="3"/>
        <v>4</v>
      </c>
      <c r="K29" s="20">
        <f t="shared" si="4"/>
        <v>2</v>
      </c>
      <c r="L29" s="3"/>
      <c r="M29" s="7">
        <f t="shared" si="1"/>
        <v>3</v>
      </c>
      <c r="N29" s="3"/>
      <c r="T29" s="6"/>
      <c r="V29" s="3"/>
      <c r="W29" s="3"/>
      <c r="X29" s="3"/>
      <c r="Y29" s="3"/>
      <c r="Z29" s="3"/>
      <c r="AA29" s="3"/>
      <c r="AB29" s="3"/>
      <c r="AC29" s="3"/>
    </row>
    <row r="30" spans="2:31" ht="20.25" customHeight="1" x14ac:dyDescent="0.25">
      <c r="B30" s="73" t="s">
        <v>9</v>
      </c>
      <c r="C30" s="30">
        <f t="shared" si="0"/>
        <v>1</v>
      </c>
      <c r="D30" s="30">
        <f>$G$12</f>
        <v>5</v>
      </c>
      <c r="E30" s="30">
        <f t="shared" si="5"/>
        <v>8</v>
      </c>
      <c r="F30" s="30">
        <f>F28</f>
        <v>12</v>
      </c>
      <c r="G30" s="30">
        <f>G28</f>
        <v>15</v>
      </c>
      <c r="H30" s="31">
        <f>H26</f>
        <v>16</v>
      </c>
      <c r="I30" s="21">
        <f t="shared" ref="I30:I39" si="6">SUM(C30:H30)</f>
        <v>57</v>
      </c>
      <c r="J30" s="23">
        <f t="shared" ref="J30:J39" si="7">COUNTIF(C30:H30,1)+COUNTIF(C30:H30,3)+COUNTIF(C30:H30,5)+COUNTIF(C30:H30,7)+COUNTIF(C30:H30,9)+COUNTIF(C30:H30,11)+COUNTIF(C30:H30,13)+COUNTIF(C30:H30,15)+COUNTIF(C30:H30,17)+COUNTIF(C30:H30,19)+COUNTIF(C30:H30,21)+COUNTIF(C30:H30,23)+COUNTIF(C30:H30,25)+COUNTIF(C30:H30,27)+COUNTIF(C30:H30,29)+COUNTIF(C30:H30,31)+COUNTIF(C30:H30,33)+COUNTIF(C30:H30,35)+COUNTIF(C30:H30,37)+COUNTIF(C30:H30,39)+COUNTIF(C30:H30,41)+COUNTIF(C30:H30,43)+COUNTIF(C30:H30,45)+COUNTIF(C30:H30,47)+COUNTIF(C30:H30,49)+COUNTIF(C30:H30,51)+COUNTIF(C30:H30,53)+COUNTIF(C30:H30,55)+COUNTIF(C30:H30,57)+COUNTIF(C30:H30,59)</f>
        <v>3</v>
      </c>
      <c r="K30" s="20">
        <f t="shared" ref="K30:K39" si="8">COUNTIF(C30:H30,2)+COUNTIF(C30:H30,4)+COUNTIF(C30:H30,6)+COUNTIF(C30:H30,8)+COUNTIF(C30:H30,10)+COUNTIF(C30:H30,12)+COUNTIF(C30:H30,14)+COUNTIF(C30:H30,16)+COUNTIF(C30:H30,18)+COUNTIF(C30:H30,20)+COUNTIF(C30:H30,22)+COUNTIF(C30:H30,24)+COUNTIF(C30:H30,26)+COUNTIF(C30:H30,28)+COUNTIF(C30:H30,30)+COUNTIF(C30:H30,32)+COUNTIF(C30:H30,34)+COUNTIF(C30:H30,36)+COUNTIF(C30:H30,38)+COUNTIF(C30:H30,40)+COUNTIF(C30:H30,42)+COUNTIF(C30:H30,44)+COUNTIF(C30:H30,46)+COUNTIF(C30:H30,48)+COUNTIF(C30:H30,50)+COUNTIF(C30:H30,52)+COUNTIF(C30:H30,54)+COUNTIF(C30:H30,56)+COUNTIF(C30:H30,58)+COUNTIF(C30:H30,60)</f>
        <v>3</v>
      </c>
      <c r="L30" s="3"/>
      <c r="M30" s="7">
        <f t="shared" si="1"/>
        <v>2</v>
      </c>
      <c r="N30" s="3"/>
      <c r="O30" s="3"/>
      <c r="P30" s="84"/>
      <c r="Q30" s="85"/>
      <c r="R30" s="85"/>
      <c r="S30" s="85"/>
      <c r="T30" s="86"/>
      <c r="V30" s="3"/>
      <c r="W30" s="3"/>
      <c r="X30" s="3"/>
      <c r="Y30" s="3"/>
      <c r="Z30" s="3"/>
      <c r="AA30" s="3"/>
      <c r="AB30" s="3"/>
      <c r="AC30" s="3"/>
    </row>
    <row r="31" spans="2:31" ht="20.25" customHeight="1" x14ac:dyDescent="0.25">
      <c r="B31" s="73" t="s">
        <v>14</v>
      </c>
      <c r="C31" s="15">
        <f t="shared" si="0"/>
        <v>1</v>
      </c>
      <c r="D31" s="15">
        <f>$G$12</f>
        <v>5</v>
      </c>
      <c r="E31" s="15">
        <f t="shared" si="5"/>
        <v>9</v>
      </c>
      <c r="F31" s="15">
        <f>F26</f>
        <v>10</v>
      </c>
      <c r="G31" s="15">
        <f>G26</f>
        <v>13</v>
      </c>
      <c r="H31" s="16">
        <f>H27</f>
        <v>17</v>
      </c>
      <c r="I31" s="21">
        <f t="shared" si="6"/>
        <v>55</v>
      </c>
      <c r="J31" s="23">
        <f t="shared" si="7"/>
        <v>5</v>
      </c>
      <c r="K31" s="20">
        <f t="shared" si="8"/>
        <v>1</v>
      </c>
      <c r="L31" s="3"/>
      <c r="M31" s="7">
        <f t="shared" si="1"/>
        <v>4</v>
      </c>
      <c r="N31" s="3"/>
      <c r="P31" s="87"/>
      <c r="Q31" s="88"/>
      <c r="R31" s="88"/>
      <c r="S31" s="88"/>
      <c r="T31" s="89"/>
      <c r="U31" s="56"/>
      <c r="AA31" s="3"/>
      <c r="AB31" s="3"/>
      <c r="AC31" s="3"/>
    </row>
    <row r="32" spans="2:31" ht="20.25" customHeight="1" x14ac:dyDescent="0.25">
      <c r="B32" s="73" t="s">
        <v>15</v>
      </c>
      <c r="C32" s="30">
        <f t="shared" si="0"/>
        <v>1</v>
      </c>
      <c r="D32" s="30">
        <f>$H$12</f>
        <v>6</v>
      </c>
      <c r="E32" s="30">
        <f t="shared" si="5"/>
        <v>7</v>
      </c>
      <c r="F32" s="30">
        <f>F30</f>
        <v>12</v>
      </c>
      <c r="G32" s="30">
        <f>G30</f>
        <v>15</v>
      </c>
      <c r="H32" s="31">
        <f>H31</f>
        <v>17</v>
      </c>
      <c r="I32" s="21">
        <f t="shared" si="6"/>
        <v>58</v>
      </c>
      <c r="J32" s="23">
        <f t="shared" si="7"/>
        <v>4</v>
      </c>
      <c r="K32" s="20">
        <f t="shared" si="8"/>
        <v>2</v>
      </c>
      <c r="L32" s="3"/>
      <c r="M32" s="7">
        <f t="shared" si="1"/>
        <v>1</v>
      </c>
      <c r="N32" s="3"/>
      <c r="P32" s="87"/>
      <c r="Q32" s="88"/>
      <c r="R32" s="88"/>
      <c r="S32" s="88"/>
      <c r="T32" s="89"/>
      <c r="AA32" s="3"/>
      <c r="AB32" s="3"/>
      <c r="AC32" s="3"/>
    </row>
    <row r="33" spans="2:31" ht="20.25" customHeight="1" x14ac:dyDescent="0.25">
      <c r="B33" s="73" t="s">
        <v>16</v>
      </c>
      <c r="C33" s="15">
        <f t="shared" si="0"/>
        <v>1</v>
      </c>
      <c r="D33" s="15">
        <f>$H$12</f>
        <v>6</v>
      </c>
      <c r="E33" s="15">
        <f t="shared" si="5"/>
        <v>8</v>
      </c>
      <c r="F33" s="15">
        <f>F31</f>
        <v>10</v>
      </c>
      <c r="G33" s="15">
        <f>G31</f>
        <v>13</v>
      </c>
      <c r="H33" s="16">
        <f>H29</f>
        <v>18</v>
      </c>
      <c r="I33" s="21">
        <f t="shared" si="6"/>
        <v>56</v>
      </c>
      <c r="J33" s="23">
        <f t="shared" si="7"/>
        <v>2</v>
      </c>
      <c r="K33" s="20">
        <f t="shared" si="8"/>
        <v>4</v>
      </c>
      <c r="L33" s="3"/>
      <c r="M33" s="7">
        <f t="shared" si="1"/>
        <v>3</v>
      </c>
      <c r="N33" s="3"/>
      <c r="P33" s="87"/>
      <c r="Q33" s="88"/>
      <c r="R33" s="88"/>
      <c r="S33" s="88"/>
      <c r="T33" s="89"/>
      <c r="AA33" s="3"/>
      <c r="AB33" s="3"/>
      <c r="AC33" s="3"/>
    </row>
    <row r="34" spans="2:31" ht="20.25" customHeight="1" x14ac:dyDescent="0.25">
      <c r="B34" s="73" t="s">
        <v>17</v>
      </c>
      <c r="C34" s="30">
        <f t="shared" si="0"/>
        <v>1</v>
      </c>
      <c r="D34" s="30">
        <f>$H$12</f>
        <v>6</v>
      </c>
      <c r="E34" s="30">
        <f t="shared" si="5"/>
        <v>9</v>
      </c>
      <c r="F34" s="30">
        <f>F29</f>
        <v>11</v>
      </c>
      <c r="G34" s="30">
        <f>G29</f>
        <v>14</v>
      </c>
      <c r="H34" s="31">
        <f>H30</f>
        <v>16</v>
      </c>
      <c r="I34" s="21">
        <f t="shared" si="6"/>
        <v>57</v>
      </c>
      <c r="J34" s="23">
        <f t="shared" si="7"/>
        <v>3</v>
      </c>
      <c r="K34" s="20">
        <f t="shared" si="8"/>
        <v>3</v>
      </c>
      <c r="L34" s="3"/>
      <c r="M34" s="7">
        <f t="shared" si="1"/>
        <v>2</v>
      </c>
      <c r="N34" s="3"/>
      <c r="P34" s="87"/>
      <c r="Q34" s="88"/>
      <c r="R34" s="88"/>
      <c r="S34" s="88"/>
      <c r="T34" s="89"/>
      <c r="AA34" s="3"/>
      <c r="AB34" s="3"/>
      <c r="AC34" s="3"/>
    </row>
    <row r="35" spans="2:31" ht="20.25" customHeight="1" x14ac:dyDescent="0.25">
      <c r="B35" s="73" t="s">
        <v>18</v>
      </c>
      <c r="C35" s="15">
        <f t="shared" ref="C35:C43" si="9">$D$12</f>
        <v>2</v>
      </c>
      <c r="D35" s="15">
        <f>$F$12</f>
        <v>4</v>
      </c>
      <c r="E35" s="15">
        <f>E29</f>
        <v>7</v>
      </c>
      <c r="F35" s="15">
        <f>F32</f>
        <v>12</v>
      </c>
      <c r="G35" s="15">
        <f>G31</f>
        <v>13</v>
      </c>
      <c r="H35" s="16">
        <f>H33</f>
        <v>18</v>
      </c>
      <c r="I35" s="21">
        <f t="shared" si="6"/>
        <v>56</v>
      </c>
      <c r="J35" s="23">
        <f t="shared" si="7"/>
        <v>2</v>
      </c>
      <c r="K35" s="20">
        <f t="shared" si="8"/>
        <v>4</v>
      </c>
      <c r="L35" s="3"/>
      <c r="M35" s="7">
        <f t="shared" si="1"/>
        <v>2</v>
      </c>
      <c r="N35" s="3"/>
      <c r="P35" s="87"/>
      <c r="Q35" s="88"/>
      <c r="R35" s="88"/>
      <c r="S35" s="88"/>
      <c r="T35" s="89"/>
      <c r="AA35" s="3"/>
      <c r="AB35" s="3"/>
      <c r="AC35" s="3"/>
    </row>
    <row r="36" spans="2:31" ht="20.25" customHeight="1" thickBot="1" x14ac:dyDescent="0.3">
      <c r="B36" s="73" t="s">
        <v>19</v>
      </c>
      <c r="C36" s="30">
        <f t="shared" si="9"/>
        <v>2</v>
      </c>
      <c r="D36" s="30">
        <f>$F$12</f>
        <v>4</v>
      </c>
      <c r="E36" s="30">
        <f>E33</f>
        <v>8</v>
      </c>
      <c r="F36" s="30">
        <f>F33</f>
        <v>10</v>
      </c>
      <c r="G36" s="30">
        <f>G34</f>
        <v>14</v>
      </c>
      <c r="H36" s="31">
        <f>H34</f>
        <v>16</v>
      </c>
      <c r="I36" s="21">
        <f t="shared" si="6"/>
        <v>54</v>
      </c>
      <c r="J36" s="23">
        <f t="shared" si="7"/>
        <v>0</v>
      </c>
      <c r="K36" s="20">
        <f t="shared" si="8"/>
        <v>6</v>
      </c>
      <c r="L36" s="3"/>
      <c r="M36" s="7">
        <f t="shared" si="1"/>
        <v>0</v>
      </c>
      <c r="N36" s="3"/>
      <c r="P36" s="90"/>
      <c r="Q36" s="91"/>
      <c r="R36" s="91"/>
      <c r="S36" s="91"/>
      <c r="T36" s="92"/>
      <c r="AA36" s="3"/>
      <c r="AB36" s="3"/>
      <c r="AC36" s="3"/>
    </row>
    <row r="37" spans="2:31" ht="20.25" customHeight="1" thickBot="1" x14ac:dyDescent="0.3">
      <c r="B37" s="73" t="s">
        <v>20</v>
      </c>
      <c r="C37" s="15">
        <f t="shared" si="9"/>
        <v>2</v>
      </c>
      <c r="D37" s="15">
        <f>$F$12</f>
        <v>4</v>
      </c>
      <c r="E37" s="15">
        <f>E34</f>
        <v>9</v>
      </c>
      <c r="F37" s="15">
        <f>F34</f>
        <v>11</v>
      </c>
      <c r="G37" s="15">
        <f>G32</f>
        <v>15</v>
      </c>
      <c r="H37" s="16">
        <f>H32</f>
        <v>17</v>
      </c>
      <c r="I37" s="21">
        <f t="shared" si="6"/>
        <v>58</v>
      </c>
      <c r="J37" s="23">
        <f t="shared" si="7"/>
        <v>4</v>
      </c>
      <c r="K37" s="20">
        <f t="shared" si="8"/>
        <v>2</v>
      </c>
      <c r="L37" s="3"/>
      <c r="M37" s="7">
        <f t="shared" si="1"/>
        <v>1</v>
      </c>
      <c r="N37" s="3"/>
      <c r="T37" s="6"/>
      <c r="Z37" s="32" t="s">
        <v>56</v>
      </c>
      <c r="AA37" s="32"/>
      <c r="AB37" s="32"/>
      <c r="AC37" s="32"/>
    </row>
    <row r="38" spans="2:31" ht="20.25" customHeight="1" x14ac:dyDescent="0.25">
      <c r="B38" s="73" t="s">
        <v>21</v>
      </c>
      <c r="C38" s="30">
        <f t="shared" si="9"/>
        <v>2</v>
      </c>
      <c r="D38" s="30">
        <f>$G$12</f>
        <v>5</v>
      </c>
      <c r="E38" s="30">
        <f>E35</f>
        <v>7</v>
      </c>
      <c r="F38" s="30">
        <f>F36</f>
        <v>10</v>
      </c>
      <c r="G38" s="30">
        <f>G36</f>
        <v>14</v>
      </c>
      <c r="H38" s="31">
        <f>H37</f>
        <v>17</v>
      </c>
      <c r="I38" s="21">
        <f t="shared" si="6"/>
        <v>55</v>
      </c>
      <c r="J38" s="23">
        <f t="shared" si="7"/>
        <v>3</v>
      </c>
      <c r="K38" s="20">
        <f t="shared" si="8"/>
        <v>3</v>
      </c>
      <c r="L38" s="3"/>
      <c r="M38" s="7">
        <f t="shared" si="1"/>
        <v>1</v>
      </c>
      <c r="N38" s="3"/>
      <c r="O38" s="3"/>
      <c r="P38" s="75"/>
      <c r="Q38" s="76"/>
      <c r="R38" s="76"/>
      <c r="S38" s="76"/>
      <c r="T38" s="77"/>
      <c r="V38" s="3"/>
      <c r="W38" s="3"/>
      <c r="X38" s="3"/>
      <c r="Y38" s="3"/>
      <c r="Z38" s="3"/>
      <c r="AA38" s="3"/>
      <c r="AB38" s="3"/>
      <c r="AC38" s="3"/>
    </row>
    <row r="39" spans="2:31" ht="20.25" customHeight="1" x14ac:dyDescent="0.25">
      <c r="B39" s="73" t="s">
        <v>22</v>
      </c>
      <c r="C39" s="15">
        <f t="shared" si="9"/>
        <v>2</v>
      </c>
      <c r="D39" s="15">
        <f>$G$12</f>
        <v>5</v>
      </c>
      <c r="E39" s="15">
        <f>E36</f>
        <v>8</v>
      </c>
      <c r="F39" s="15">
        <f>F37</f>
        <v>11</v>
      </c>
      <c r="G39" s="15">
        <f>G32</f>
        <v>15</v>
      </c>
      <c r="H39" s="16">
        <f>H35</f>
        <v>18</v>
      </c>
      <c r="I39" s="21">
        <f t="shared" si="6"/>
        <v>59</v>
      </c>
      <c r="J39" s="23">
        <f t="shared" si="7"/>
        <v>3</v>
      </c>
      <c r="K39" s="20">
        <f t="shared" si="8"/>
        <v>3</v>
      </c>
      <c r="L39" s="3"/>
      <c r="M39" s="7">
        <f t="shared" si="1"/>
        <v>2</v>
      </c>
      <c r="N39" s="3"/>
      <c r="O39" s="3"/>
      <c r="P39" s="78"/>
      <c r="Q39" s="79"/>
      <c r="R39" s="79"/>
      <c r="S39" s="79"/>
      <c r="T39" s="80"/>
      <c r="V39" s="3"/>
      <c r="W39" s="3"/>
      <c r="X39" s="3"/>
      <c r="Y39" s="3"/>
      <c r="Z39" s="3"/>
      <c r="AA39" s="3"/>
      <c r="AB39" s="3"/>
      <c r="AC39" s="3"/>
    </row>
    <row r="40" spans="2:31" ht="20.25" customHeight="1" thickBot="1" x14ac:dyDescent="0.3">
      <c r="B40" s="73" t="s">
        <v>23</v>
      </c>
      <c r="C40" s="30">
        <f t="shared" si="9"/>
        <v>2</v>
      </c>
      <c r="D40" s="30">
        <f>$G$12</f>
        <v>5</v>
      </c>
      <c r="E40" s="30">
        <f>E37</f>
        <v>9</v>
      </c>
      <c r="F40" s="30">
        <f>F35</f>
        <v>12</v>
      </c>
      <c r="G40" s="30">
        <f>G35</f>
        <v>13</v>
      </c>
      <c r="H40" s="31">
        <f>H36</f>
        <v>16</v>
      </c>
      <c r="I40" s="21">
        <f t="shared" ref="I40:I59" si="10">SUM(C40:H40)</f>
        <v>57</v>
      </c>
      <c r="J40" s="23">
        <f t="shared" ref="J40:J59" si="11">COUNTIF(C40:H40,1)+COUNTIF(C40:H40,3)+COUNTIF(C40:H40,5)+COUNTIF(C40:H40,7)+COUNTIF(C40:H40,9)+COUNTIF(C40:H40,11)+COUNTIF(C40:H40,13)+COUNTIF(C40:H40,15)+COUNTIF(C40:H40,17)+COUNTIF(C40:H40,19)+COUNTIF(C40:H40,21)+COUNTIF(C40:H40,23)+COUNTIF(C40:H40,25)+COUNTIF(C40:H40,27)+COUNTIF(C40:H40,29)+COUNTIF(C40:H40,31)+COUNTIF(C40:H40,33)+COUNTIF(C40:H40,35)+COUNTIF(C40:H40,37)+COUNTIF(C40:H40,39)+COUNTIF(C40:H40,41)+COUNTIF(C40:H40,43)+COUNTIF(C40:H40,45)+COUNTIF(C40:H40,47)+COUNTIF(C40:H40,49)+COUNTIF(C40:H40,51)+COUNTIF(C40:H40,53)+COUNTIF(C40:H40,55)+COUNTIF(C40:H40,57)+COUNTIF(C40:H40,59)</f>
        <v>3</v>
      </c>
      <c r="K40" s="20">
        <f t="shared" ref="K40:K59" si="12">COUNTIF(C40:H40,2)+COUNTIF(C40:H40,4)+COUNTIF(C40:H40,6)+COUNTIF(C40:H40,8)+COUNTIF(C40:H40,10)+COUNTIF(C40:H40,12)+COUNTIF(C40:H40,14)+COUNTIF(C40:H40,16)+COUNTIF(C40:H40,18)+COUNTIF(C40:H40,20)+COUNTIF(C40:H40,22)+COUNTIF(C40:H40,24)+COUNTIF(C40:H40,26)+COUNTIF(C40:H40,28)+COUNTIF(C40:H40,30)+COUNTIF(C40:H40,32)+COUNTIF(C40:H40,34)+COUNTIF(C40:H40,36)+COUNTIF(C40:H40,38)+COUNTIF(C40:H40,40)+COUNTIF(C40:H40,42)+COUNTIF(C40:H40,44)+COUNTIF(C40:H40,46)+COUNTIF(C40:H40,48)+COUNTIF(C40:H40,50)+COUNTIF(C40:H40,52)+COUNTIF(C40:H40,54)+COUNTIF(C40:H40,56)+COUNTIF(C40:H40,58)+COUNTIF(C40:H40,60)</f>
        <v>3</v>
      </c>
      <c r="L40" s="3"/>
      <c r="M40" s="7">
        <f t="shared" si="1"/>
        <v>3</v>
      </c>
      <c r="N40" s="3"/>
      <c r="O40" s="3"/>
      <c r="P40" s="81"/>
      <c r="Q40" s="82"/>
      <c r="R40" s="82"/>
      <c r="S40" s="82"/>
      <c r="T40" s="83"/>
      <c r="V40" s="3"/>
      <c r="W40" s="3"/>
      <c r="X40" s="3"/>
      <c r="Y40" s="3"/>
      <c r="Z40" s="3"/>
      <c r="AA40" s="3"/>
      <c r="AB40" s="3"/>
      <c r="AC40" s="3"/>
    </row>
    <row r="41" spans="2:31" ht="20.25" customHeight="1" x14ac:dyDescent="0.25">
      <c r="B41" s="73" t="s">
        <v>24</v>
      </c>
      <c r="C41" s="15">
        <f t="shared" si="9"/>
        <v>2</v>
      </c>
      <c r="D41" s="15">
        <f>$H$12</f>
        <v>6</v>
      </c>
      <c r="E41" s="15">
        <f>E35</f>
        <v>7</v>
      </c>
      <c r="F41" s="15">
        <f>F39</f>
        <v>11</v>
      </c>
      <c r="G41" s="15">
        <f>G37</f>
        <v>15</v>
      </c>
      <c r="H41" s="16">
        <f>H40</f>
        <v>16</v>
      </c>
      <c r="I41" s="21">
        <f t="shared" si="10"/>
        <v>57</v>
      </c>
      <c r="J41" s="23">
        <f t="shared" si="11"/>
        <v>3</v>
      </c>
      <c r="K41" s="20">
        <f t="shared" si="12"/>
        <v>3</v>
      </c>
      <c r="L41" s="3"/>
      <c r="M41" s="7">
        <f t="shared" si="1"/>
        <v>0</v>
      </c>
      <c r="N41" s="3"/>
      <c r="O41" s="3"/>
      <c r="V41" s="3"/>
      <c r="W41" s="3"/>
      <c r="X41" s="3"/>
      <c r="Y41" s="3"/>
      <c r="Z41" s="3"/>
      <c r="AA41" s="3"/>
      <c r="AB41" s="3"/>
      <c r="AC41" s="3"/>
    </row>
    <row r="42" spans="2:31" ht="20.25" customHeight="1" x14ac:dyDescent="0.25">
      <c r="B42" s="73" t="s">
        <v>25</v>
      </c>
      <c r="C42" s="30">
        <f t="shared" si="9"/>
        <v>2</v>
      </c>
      <c r="D42" s="30">
        <f>$H$12</f>
        <v>6</v>
      </c>
      <c r="E42" s="30">
        <f>E39</f>
        <v>8</v>
      </c>
      <c r="F42" s="30">
        <f>F40</f>
        <v>12</v>
      </c>
      <c r="G42" s="30">
        <f>G35</f>
        <v>13</v>
      </c>
      <c r="H42" s="31">
        <f>H38</f>
        <v>17</v>
      </c>
      <c r="I42" s="21">
        <f t="shared" si="10"/>
        <v>58</v>
      </c>
      <c r="J42" s="23">
        <f t="shared" si="11"/>
        <v>2</v>
      </c>
      <c r="K42" s="20">
        <f t="shared" si="12"/>
        <v>4</v>
      </c>
      <c r="L42" s="3"/>
      <c r="M42" s="7">
        <f t="shared" si="1"/>
        <v>1</v>
      </c>
      <c r="N42" s="3"/>
      <c r="O42" s="3"/>
      <c r="V42" s="3"/>
      <c r="W42" s="3"/>
      <c r="X42" s="3"/>
      <c r="Y42" s="3"/>
      <c r="Z42" s="3"/>
      <c r="AA42" s="3"/>
      <c r="AB42" s="3"/>
      <c r="AC42" s="3"/>
    </row>
    <row r="43" spans="2:31" ht="20.25" customHeight="1" x14ac:dyDescent="0.25">
      <c r="B43" s="73" t="s">
        <v>26</v>
      </c>
      <c r="C43" s="15">
        <f t="shared" si="9"/>
        <v>2</v>
      </c>
      <c r="D43" s="15">
        <f>$H$12</f>
        <v>6</v>
      </c>
      <c r="E43" s="15">
        <f>E40</f>
        <v>9</v>
      </c>
      <c r="F43" s="15">
        <f>F36</f>
        <v>10</v>
      </c>
      <c r="G43" s="15">
        <f>G38</f>
        <v>14</v>
      </c>
      <c r="H43" s="16">
        <f>H39</f>
        <v>18</v>
      </c>
      <c r="I43" s="21">
        <f>SUM(C43:H43)</f>
        <v>59</v>
      </c>
      <c r="J43" s="23">
        <f>COUNTIF(C43:H43,1)+COUNTIF(C43:H43,3)+COUNTIF(C43:H43,5)+COUNTIF(C43:H43,7)+COUNTIF(C43:H43,9)+COUNTIF(C43:H43,11)+COUNTIF(C43:H43,13)+COUNTIF(C43:H43,15)+COUNTIF(C43:H43,17)+COUNTIF(C43:H43,19)+COUNTIF(C43:H43,21)+COUNTIF(C43:H43,23)+COUNTIF(C43:H43,25)+COUNTIF(C43:H43,27)+COUNTIF(C43:H43,29)+COUNTIF(C43:H43,31)+COUNTIF(C43:H43,33)+COUNTIF(C43:H43,35)+COUNTIF(C43:H43,37)+COUNTIF(C43:H43,39)+COUNTIF(C43:H43,41)+COUNTIF(C43:H43,43)+COUNTIF(C43:H43,45)+COUNTIF(C43:H43,47)+COUNTIF(C43:H43,49)+COUNTIF(C43:H43,51)+COUNTIF(C43:H43,53)+COUNTIF(C43:H43,55)+COUNTIF(C43:H43,57)+COUNTIF(C43:H43,59)</f>
        <v>1</v>
      </c>
      <c r="K43" s="20">
        <f>COUNTIF(C43:H43,2)+COUNTIF(C43:H43,4)+COUNTIF(C43:H43,6)+COUNTIF(C43:H43,8)+COUNTIF(C43:H43,10)+COUNTIF(C43:H43,12)+COUNTIF(C43:H43,14)+COUNTIF(C43:H43,16)+COUNTIF(C43:H43,18)+COUNTIF(C43:H43,20)+COUNTIF(C43:H43,22)+COUNTIF(C43:H43,24)+COUNTIF(C43:H43,26)+COUNTIF(C43:H43,28)+COUNTIF(C43:H43,30)+COUNTIF(C43:H43,32)+COUNTIF(C43:H43,34)+COUNTIF(C43:H43,36)+COUNTIF(C43:H43,38)+COUNTIF(C43:H43,40)+COUNTIF(C43:H43,42)+COUNTIF(C43:H43,44)+COUNTIF(C43:H43,46)+COUNTIF(C43:H43,48)+COUNTIF(C43:H43,50)+COUNTIF(C43:H43,52)+COUNTIF(C43:H43,54)+COUNTIF(C43:H43,56)+COUNTIF(C43:H43,58)+COUNTIF(C43:H43,60)</f>
        <v>5</v>
      </c>
      <c r="L43" s="3"/>
      <c r="M43" s="7">
        <f t="shared" si="1"/>
        <v>2</v>
      </c>
      <c r="N43" s="3"/>
      <c r="O43" s="3"/>
      <c r="V43" s="3"/>
      <c r="W43" s="3"/>
      <c r="X43" s="3"/>
      <c r="Y43" s="3"/>
      <c r="Z43" s="3"/>
      <c r="AA43" s="3"/>
      <c r="AB43" s="3"/>
      <c r="AC43" s="3"/>
    </row>
    <row r="44" spans="2:31" ht="20.25" customHeight="1" x14ac:dyDescent="0.25">
      <c r="B44" s="73" t="s">
        <v>27</v>
      </c>
      <c r="C44" s="30">
        <f t="shared" ref="C44:C52" si="13">$E$12</f>
        <v>3</v>
      </c>
      <c r="D44" s="30">
        <f>$F$12</f>
        <v>4</v>
      </c>
      <c r="E44" s="30">
        <f>E41</f>
        <v>7</v>
      </c>
      <c r="F44" s="30">
        <f>F41</f>
        <v>11</v>
      </c>
      <c r="G44" s="30">
        <f>G35</f>
        <v>13</v>
      </c>
      <c r="H44" s="31">
        <f>H42</f>
        <v>17</v>
      </c>
      <c r="I44" s="21">
        <f t="shared" si="10"/>
        <v>55</v>
      </c>
      <c r="J44" s="23">
        <f t="shared" si="11"/>
        <v>5</v>
      </c>
      <c r="K44" s="20">
        <f t="shared" si="12"/>
        <v>1</v>
      </c>
      <c r="L44" s="3"/>
      <c r="M44" s="7">
        <f t="shared" si="1"/>
        <v>2</v>
      </c>
      <c r="N44" s="3"/>
      <c r="O44" s="3"/>
      <c r="V44" s="3"/>
      <c r="W44" s="3"/>
      <c r="X44" s="3"/>
      <c r="Y44" s="3"/>
      <c r="Z44" s="3"/>
      <c r="AA44" s="3"/>
      <c r="AB44" s="3"/>
      <c r="AC44" s="3"/>
    </row>
    <row r="45" spans="2:31" ht="20.25" customHeight="1" x14ac:dyDescent="0.25">
      <c r="B45" s="73" t="s">
        <v>28</v>
      </c>
      <c r="C45" s="15">
        <f t="shared" si="13"/>
        <v>3</v>
      </c>
      <c r="D45" s="15">
        <f>$F$12</f>
        <v>4</v>
      </c>
      <c r="E45" s="15">
        <f>E39</f>
        <v>8</v>
      </c>
      <c r="F45" s="15">
        <f>F40</f>
        <v>12</v>
      </c>
      <c r="G45" s="15">
        <f>G43</f>
        <v>14</v>
      </c>
      <c r="H45" s="16">
        <f>H43</f>
        <v>18</v>
      </c>
      <c r="I45" s="21">
        <f t="shared" si="10"/>
        <v>59</v>
      </c>
      <c r="J45" s="23">
        <f t="shared" si="11"/>
        <v>1</v>
      </c>
      <c r="K45" s="20">
        <f t="shared" si="12"/>
        <v>5</v>
      </c>
      <c r="L45" s="3"/>
      <c r="M45" s="7">
        <f t="shared" si="1"/>
        <v>2</v>
      </c>
      <c r="N45" s="3"/>
      <c r="O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2:31" ht="20.25" customHeight="1" x14ac:dyDescent="0.25">
      <c r="B46" s="73" t="s">
        <v>29</v>
      </c>
      <c r="C46" s="30">
        <f t="shared" si="13"/>
        <v>3</v>
      </c>
      <c r="D46" s="30">
        <f>$F$12</f>
        <v>4</v>
      </c>
      <c r="E46" s="30">
        <f>E43</f>
        <v>9</v>
      </c>
      <c r="F46" s="30">
        <f>F43</f>
        <v>10</v>
      </c>
      <c r="G46" s="30">
        <f>G41</f>
        <v>15</v>
      </c>
      <c r="H46" s="31">
        <f>H41</f>
        <v>16</v>
      </c>
      <c r="I46" s="21">
        <f t="shared" si="10"/>
        <v>57</v>
      </c>
      <c r="J46" s="23">
        <f t="shared" si="11"/>
        <v>3</v>
      </c>
      <c r="K46" s="20">
        <f t="shared" si="12"/>
        <v>3</v>
      </c>
      <c r="L46" s="3"/>
      <c r="M46" s="7">
        <f t="shared" si="1"/>
        <v>2</v>
      </c>
      <c r="N46" s="3"/>
      <c r="O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2:31" ht="20.25" customHeight="1" x14ac:dyDescent="0.25">
      <c r="B47" s="73" t="s">
        <v>30</v>
      </c>
      <c r="C47" s="15">
        <f t="shared" si="13"/>
        <v>3</v>
      </c>
      <c r="D47" s="15">
        <f>$G$12</f>
        <v>5</v>
      </c>
      <c r="E47" s="15">
        <f>E44</f>
        <v>7</v>
      </c>
      <c r="F47" s="15">
        <f>F45</f>
        <v>12</v>
      </c>
      <c r="G47" s="15">
        <f>G45</f>
        <v>14</v>
      </c>
      <c r="H47" s="16">
        <f>H46</f>
        <v>16</v>
      </c>
      <c r="I47" s="21">
        <f t="shared" si="10"/>
        <v>57</v>
      </c>
      <c r="J47" s="23">
        <f t="shared" si="11"/>
        <v>3</v>
      </c>
      <c r="K47" s="20">
        <f t="shared" si="12"/>
        <v>3</v>
      </c>
      <c r="L47" s="3"/>
      <c r="M47" s="7">
        <f t="shared" si="1"/>
        <v>2</v>
      </c>
      <c r="N47" s="3"/>
      <c r="O47" s="3"/>
      <c r="P47" s="3"/>
      <c r="Q47" s="3"/>
      <c r="R47" s="3"/>
      <c r="S47" s="3"/>
      <c r="T47" s="6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2:31" ht="20.25" customHeight="1" x14ac:dyDescent="0.25">
      <c r="B48" s="73" t="s">
        <v>31</v>
      </c>
      <c r="C48" s="30">
        <f t="shared" si="13"/>
        <v>3</v>
      </c>
      <c r="D48" s="30">
        <f>$G$12</f>
        <v>5</v>
      </c>
      <c r="E48" s="30">
        <f>E45</f>
        <v>8</v>
      </c>
      <c r="F48" s="30">
        <f>F46</f>
        <v>10</v>
      </c>
      <c r="G48" s="30">
        <f>G41</f>
        <v>15</v>
      </c>
      <c r="H48" s="31">
        <f>H44</f>
        <v>17</v>
      </c>
      <c r="I48" s="21">
        <f t="shared" si="10"/>
        <v>58</v>
      </c>
      <c r="J48" s="23">
        <f t="shared" si="11"/>
        <v>4</v>
      </c>
      <c r="K48" s="20">
        <f t="shared" si="12"/>
        <v>2</v>
      </c>
      <c r="L48" s="3"/>
      <c r="M48" s="7">
        <f t="shared" si="1"/>
        <v>2</v>
      </c>
      <c r="N48" s="3"/>
      <c r="O48" s="3"/>
      <c r="P48" s="3"/>
      <c r="Q48" s="3"/>
      <c r="R48" s="3"/>
      <c r="S48" s="3"/>
      <c r="T48" s="6"/>
      <c r="V48" s="3"/>
      <c r="W48" s="3"/>
      <c r="X48" s="3"/>
      <c r="Y48" s="3"/>
      <c r="Z48" s="3"/>
      <c r="AA48" s="3"/>
      <c r="AB48" s="3"/>
      <c r="AC48" s="3"/>
    </row>
    <row r="49" spans="2:30" ht="20.25" customHeight="1" x14ac:dyDescent="0.25">
      <c r="B49" s="73" t="s">
        <v>32</v>
      </c>
      <c r="C49" s="15">
        <f t="shared" si="13"/>
        <v>3</v>
      </c>
      <c r="D49" s="15">
        <f>$G$12</f>
        <v>5</v>
      </c>
      <c r="E49" s="15">
        <f>E46</f>
        <v>9</v>
      </c>
      <c r="F49" s="15">
        <f>F44</f>
        <v>11</v>
      </c>
      <c r="G49" s="15">
        <f>G44</f>
        <v>13</v>
      </c>
      <c r="H49" s="16">
        <f>H45</f>
        <v>18</v>
      </c>
      <c r="I49" s="21">
        <f t="shared" si="10"/>
        <v>59</v>
      </c>
      <c r="J49" s="23">
        <f t="shared" si="11"/>
        <v>5</v>
      </c>
      <c r="K49" s="20">
        <f t="shared" si="12"/>
        <v>1</v>
      </c>
      <c r="L49" s="3"/>
      <c r="M49" s="7">
        <f t="shared" si="1"/>
        <v>5</v>
      </c>
      <c r="N49" s="3"/>
      <c r="O49" s="3"/>
      <c r="P49" s="3"/>
      <c r="Q49" s="3"/>
      <c r="R49" s="3"/>
      <c r="S49" s="3"/>
      <c r="T49" s="6"/>
      <c r="V49" s="3"/>
      <c r="W49" s="3"/>
      <c r="X49" s="3"/>
      <c r="Y49" s="3"/>
      <c r="Z49" s="3"/>
      <c r="AA49" s="32" t="s">
        <v>56</v>
      </c>
      <c r="AB49" s="32"/>
      <c r="AC49" s="32"/>
      <c r="AD49" s="32"/>
    </row>
    <row r="50" spans="2:30" ht="20.25" customHeight="1" x14ac:dyDescent="0.25">
      <c r="B50" s="73" t="s">
        <v>33</v>
      </c>
      <c r="C50" s="30">
        <f t="shared" si="13"/>
        <v>3</v>
      </c>
      <c r="D50" s="30">
        <f>$H$12</f>
        <v>6</v>
      </c>
      <c r="E50" s="30">
        <f>E44</f>
        <v>7</v>
      </c>
      <c r="F50" s="30">
        <f>F48</f>
        <v>10</v>
      </c>
      <c r="G50" s="30">
        <f>G46</f>
        <v>15</v>
      </c>
      <c r="H50" s="31">
        <f>H49</f>
        <v>18</v>
      </c>
      <c r="I50" s="21">
        <f t="shared" si="10"/>
        <v>59</v>
      </c>
      <c r="J50" s="23">
        <f t="shared" si="11"/>
        <v>3</v>
      </c>
      <c r="K50" s="20">
        <f t="shared" si="12"/>
        <v>3</v>
      </c>
      <c r="L50" s="3"/>
      <c r="M50" s="7">
        <f t="shared" si="1"/>
        <v>2</v>
      </c>
      <c r="N50" s="3"/>
      <c r="O50" s="3"/>
      <c r="P50" s="3"/>
      <c r="Q50" s="3"/>
      <c r="R50" s="3"/>
      <c r="S50" s="3"/>
      <c r="T50" s="6"/>
      <c r="V50" s="3"/>
      <c r="W50" s="3"/>
      <c r="X50" s="3"/>
      <c r="Y50" s="3"/>
    </row>
    <row r="51" spans="2:30" ht="20.25" customHeight="1" x14ac:dyDescent="0.25">
      <c r="B51" s="73" t="s">
        <v>34</v>
      </c>
      <c r="C51" s="15">
        <f t="shared" si="13"/>
        <v>3</v>
      </c>
      <c r="D51" s="15">
        <f>$H$12</f>
        <v>6</v>
      </c>
      <c r="E51" s="15">
        <f>E48</f>
        <v>8</v>
      </c>
      <c r="F51" s="15">
        <f>F49</f>
        <v>11</v>
      </c>
      <c r="G51" s="15">
        <f>G44</f>
        <v>13</v>
      </c>
      <c r="H51" s="16">
        <f>H47</f>
        <v>16</v>
      </c>
      <c r="I51" s="21">
        <f t="shared" si="10"/>
        <v>57</v>
      </c>
      <c r="J51" s="23">
        <f t="shared" si="11"/>
        <v>3</v>
      </c>
      <c r="K51" s="20">
        <f t="shared" si="12"/>
        <v>3</v>
      </c>
      <c r="L51" s="3"/>
      <c r="M51" s="7">
        <f t="shared" si="1"/>
        <v>2</v>
      </c>
      <c r="N51" s="3"/>
      <c r="O51" s="3"/>
      <c r="P51" s="3"/>
      <c r="Q51" s="3"/>
      <c r="R51" s="3"/>
      <c r="S51" s="3"/>
      <c r="T51" s="6"/>
      <c r="V51" s="3"/>
      <c r="W51" s="3"/>
      <c r="X51" s="3"/>
      <c r="Y51" s="3"/>
      <c r="Z51" s="3"/>
      <c r="AA51" s="3"/>
      <c r="AB51" s="3"/>
      <c r="AC51" s="3"/>
    </row>
    <row r="52" spans="2:30" ht="20.25" customHeight="1" x14ac:dyDescent="0.25">
      <c r="B52" s="73" t="s">
        <v>35</v>
      </c>
      <c r="C52" s="30">
        <f t="shared" si="13"/>
        <v>3</v>
      </c>
      <c r="D52" s="30">
        <f>$H$12</f>
        <v>6</v>
      </c>
      <c r="E52" s="30">
        <f>E49</f>
        <v>9</v>
      </c>
      <c r="F52" s="30">
        <f>F47</f>
        <v>12</v>
      </c>
      <c r="G52" s="30">
        <f>G45</f>
        <v>14</v>
      </c>
      <c r="H52" s="31">
        <f>H48</f>
        <v>17</v>
      </c>
      <c r="I52" s="21">
        <f t="shared" si="10"/>
        <v>61</v>
      </c>
      <c r="J52" s="23">
        <f t="shared" si="11"/>
        <v>3</v>
      </c>
      <c r="K52" s="20">
        <f t="shared" si="12"/>
        <v>3</v>
      </c>
      <c r="L52" s="3"/>
      <c r="M52" s="7">
        <f t="shared" si="1"/>
        <v>2</v>
      </c>
      <c r="N52" s="3"/>
      <c r="O52" s="3"/>
      <c r="P52" s="3"/>
      <c r="Q52" s="3"/>
      <c r="R52" s="3"/>
      <c r="S52" s="3"/>
      <c r="T52" s="6"/>
      <c r="V52" s="3"/>
      <c r="W52" s="3"/>
      <c r="X52" s="3"/>
      <c r="Y52" s="3"/>
      <c r="Z52" s="3"/>
      <c r="AA52" s="3"/>
      <c r="AB52" s="3"/>
      <c r="AC52" s="3"/>
    </row>
    <row r="53" spans="2:30" ht="20.25" customHeight="1" x14ac:dyDescent="0.25">
      <c r="B53" s="73" t="s">
        <v>36</v>
      </c>
      <c r="C53" s="15">
        <f>$F$12</f>
        <v>4</v>
      </c>
      <c r="D53" s="15">
        <f>$G$12</f>
        <v>5</v>
      </c>
      <c r="E53" s="15">
        <f>$H$12</f>
        <v>6</v>
      </c>
      <c r="F53" s="15">
        <f>E50</f>
        <v>7</v>
      </c>
      <c r="G53" s="15">
        <f>D57</f>
        <v>8</v>
      </c>
      <c r="H53" s="16">
        <f>E49</f>
        <v>9</v>
      </c>
      <c r="I53" s="21">
        <f t="shared" si="10"/>
        <v>39</v>
      </c>
      <c r="J53" s="23">
        <f t="shared" si="11"/>
        <v>3</v>
      </c>
      <c r="K53" s="20">
        <f t="shared" si="12"/>
        <v>3</v>
      </c>
      <c r="L53" s="3"/>
      <c r="M53" s="7">
        <f t="shared" si="1"/>
        <v>2</v>
      </c>
      <c r="N53" s="3"/>
      <c r="O53" s="3"/>
      <c r="P53" s="3"/>
      <c r="Q53" s="3"/>
      <c r="R53" s="3"/>
      <c r="S53" s="3"/>
      <c r="T53" s="6"/>
      <c r="V53" s="3"/>
      <c r="W53" s="3"/>
      <c r="X53" s="3"/>
      <c r="Y53" s="3"/>
      <c r="Z53" s="3"/>
      <c r="AA53" s="3"/>
      <c r="AB53" s="3"/>
      <c r="AC53" s="3"/>
    </row>
    <row r="54" spans="2:30" ht="20.25" customHeight="1" x14ac:dyDescent="0.25">
      <c r="B54" s="73" t="s">
        <v>37</v>
      </c>
      <c r="C54" s="30">
        <f>$F$12</f>
        <v>4</v>
      </c>
      <c r="D54" s="30">
        <f>$G$12</f>
        <v>5</v>
      </c>
      <c r="E54" s="30">
        <f>$H$12</f>
        <v>6</v>
      </c>
      <c r="F54" s="30">
        <f>F50</f>
        <v>10</v>
      </c>
      <c r="G54" s="30">
        <f>F49</f>
        <v>11</v>
      </c>
      <c r="H54" s="31">
        <f>F47</f>
        <v>12</v>
      </c>
      <c r="I54" s="21">
        <f t="shared" si="10"/>
        <v>48</v>
      </c>
      <c r="J54" s="23">
        <f t="shared" si="11"/>
        <v>2</v>
      </c>
      <c r="K54" s="20">
        <f t="shared" si="12"/>
        <v>4</v>
      </c>
      <c r="L54" s="3"/>
      <c r="M54" s="7">
        <f t="shared" si="1"/>
        <v>1</v>
      </c>
      <c r="N54" s="3"/>
      <c r="O54" s="3"/>
      <c r="P54" s="3"/>
      <c r="Q54" s="3"/>
      <c r="R54" s="3"/>
      <c r="S54" s="3"/>
      <c r="T54" s="6"/>
      <c r="V54" s="3"/>
      <c r="W54" s="3"/>
      <c r="X54" s="3"/>
      <c r="Y54" s="3"/>
      <c r="Z54" s="3"/>
      <c r="AA54" s="3"/>
      <c r="AB54" s="3"/>
      <c r="AC54" s="3"/>
    </row>
    <row r="55" spans="2:30" ht="20.25" customHeight="1" x14ac:dyDescent="0.25">
      <c r="B55" s="73" t="s">
        <v>38</v>
      </c>
      <c r="C55" s="15">
        <f>$F$12</f>
        <v>4</v>
      </c>
      <c r="D55" s="15">
        <f>$G$12</f>
        <v>5</v>
      </c>
      <c r="E55" s="15">
        <f>$H$12</f>
        <v>6</v>
      </c>
      <c r="F55" s="15">
        <f>O12</f>
        <v>13</v>
      </c>
      <c r="G55" s="15">
        <f>G45</f>
        <v>14</v>
      </c>
      <c r="H55" s="16">
        <f>G50</f>
        <v>15</v>
      </c>
      <c r="I55" s="21">
        <f t="shared" si="10"/>
        <v>57</v>
      </c>
      <c r="J55" s="23">
        <f t="shared" si="11"/>
        <v>3</v>
      </c>
      <c r="K55" s="20">
        <f t="shared" si="12"/>
        <v>3</v>
      </c>
      <c r="L55" s="3"/>
      <c r="M55" s="7">
        <f t="shared" si="1"/>
        <v>2</v>
      </c>
      <c r="N55" s="3"/>
      <c r="O55" s="3"/>
      <c r="P55" s="3"/>
      <c r="Q55" s="3"/>
      <c r="R55" s="3"/>
      <c r="S55" s="3"/>
      <c r="T55" s="6"/>
      <c r="V55" s="3"/>
      <c r="W55" s="3"/>
      <c r="X55" s="3"/>
      <c r="Y55" s="3"/>
      <c r="Z55" s="3"/>
      <c r="AA55" s="3"/>
      <c r="AB55" s="3"/>
      <c r="AC55" s="3"/>
    </row>
    <row r="56" spans="2:30" ht="20.25" customHeight="1" x14ac:dyDescent="0.25">
      <c r="B56" s="73" t="s">
        <v>39</v>
      </c>
      <c r="C56" s="30">
        <f>$F$12</f>
        <v>4</v>
      </c>
      <c r="D56" s="30">
        <f>$G$12</f>
        <v>5</v>
      </c>
      <c r="E56" s="30">
        <f>$H$12</f>
        <v>6</v>
      </c>
      <c r="F56" s="30">
        <f>R12</f>
        <v>16</v>
      </c>
      <c r="G56" s="30">
        <f>S12</f>
        <v>17</v>
      </c>
      <c r="H56" s="31">
        <f>H50</f>
        <v>18</v>
      </c>
      <c r="I56" s="21">
        <f t="shared" si="10"/>
        <v>66</v>
      </c>
      <c r="J56" s="23">
        <f t="shared" si="11"/>
        <v>2</v>
      </c>
      <c r="K56" s="20">
        <f t="shared" si="12"/>
        <v>4</v>
      </c>
      <c r="L56" s="3"/>
      <c r="M56" s="7">
        <f t="shared" si="1"/>
        <v>2</v>
      </c>
      <c r="N56" s="3"/>
      <c r="O56" s="3"/>
      <c r="P56" s="3"/>
      <c r="Q56" s="3"/>
      <c r="R56" s="3"/>
      <c r="S56" s="3"/>
      <c r="T56" s="6"/>
      <c r="V56" s="3"/>
      <c r="W56" s="3"/>
      <c r="X56" s="3"/>
      <c r="Y56" s="3"/>
      <c r="Z56" s="3"/>
      <c r="AA56" s="3"/>
      <c r="AB56" s="3"/>
      <c r="AC56" s="3"/>
    </row>
    <row r="57" spans="2:30" ht="20.25" customHeight="1" x14ac:dyDescent="0.25">
      <c r="B57" s="73" t="s">
        <v>40</v>
      </c>
      <c r="C57" s="15">
        <f>$I$12</f>
        <v>7</v>
      </c>
      <c r="D57" s="15">
        <f>$J$12</f>
        <v>8</v>
      </c>
      <c r="E57" s="15">
        <f>E52</f>
        <v>9</v>
      </c>
      <c r="F57" s="15">
        <f t="shared" ref="F57:H59" si="14">F54</f>
        <v>10</v>
      </c>
      <c r="G57" s="15">
        <f t="shared" si="14"/>
        <v>11</v>
      </c>
      <c r="H57" s="16">
        <f t="shared" si="14"/>
        <v>12</v>
      </c>
      <c r="I57" s="21">
        <f t="shared" si="10"/>
        <v>57</v>
      </c>
      <c r="J57" s="23">
        <f t="shared" si="11"/>
        <v>3</v>
      </c>
      <c r="K57" s="20">
        <f t="shared" si="12"/>
        <v>3</v>
      </c>
      <c r="L57" s="3"/>
      <c r="M57" s="7">
        <f t="shared" si="1"/>
        <v>1</v>
      </c>
      <c r="N57" s="3"/>
      <c r="O57" s="3"/>
      <c r="P57" s="3"/>
      <c r="Q57" s="3"/>
      <c r="R57" s="3"/>
      <c r="S57" s="3"/>
      <c r="T57" s="6"/>
      <c r="V57" s="3"/>
      <c r="W57" s="3"/>
      <c r="X57" s="3"/>
      <c r="Y57" s="3"/>
      <c r="Z57" s="3"/>
      <c r="AA57" s="3"/>
      <c r="AB57" s="3"/>
      <c r="AC57" s="3"/>
    </row>
    <row r="58" spans="2:30" ht="20.25" customHeight="1" x14ac:dyDescent="0.25">
      <c r="B58" s="73" t="s">
        <v>41</v>
      </c>
      <c r="C58" s="30">
        <f>$I$12</f>
        <v>7</v>
      </c>
      <c r="D58" s="30">
        <f>$J$12</f>
        <v>8</v>
      </c>
      <c r="E58" s="30">
        <f>E57</f>
        <v>9</v>
      </c>
      <c r="F58" s="30">
        <f t="shared" si="14"/>
        <v>13</v>
      </c>
      <c r="G58" s="30">
        <f t="shared" si="14"/>
        <v>14</v>
      </c>
      <c r="H58" s="31">
        <f t="shared" si="14"/>
        <v>15</v>
      </c>
      <c r="I58" s="21">
        <f t="shared" si="10"/>
        <v>66</v>
      </c>
      <c r="J58" s="23">
        <f t="shared" si="11"/>
        <v>4</v>
      </c>
      <c r="K58" s="20">
        <f t="shared" si="12"/>
        <v>2</v>
      </c>
      <c r="L58" s="3"/>
      <c r="M58" s="7">
        <f t="shared" si="1"/>
        <v>2</v>
      </c>
      <c r="N58" s="3"/>
      <c r="O58" s="3"/>
      <c r="P58" s="3"/>
      <c r="Q58" s="3"/>
      <c r="R58" s="3"/>
      <c r="S58" s="3"/>
      <c r="T58" s="6"/>
      <c r="V58" s="3"/>
      <c r="W58" s="3"/>
      <c r="X58" s="3"/>
      <c r="Y58" s="3"/>
      <c r="Z58" s="3"/>
      <c r="AA58" s="3"/>
      <c r="AB58" s="3"/>
      <c r="AC58" s="3"/>
    </row>
    <row r="59" spans="2:30" ht="20.25" customHeight="1" x14ac:dyDescent="0.25">
      <c r="B59" s="73" t="s">
        <v>42</v>
      </c>
      <c r="C59" s="15">
        <f>$I$12</f>
        <v>7</v>
      </c>
      <c r="D59" s="15">
        <f>$J$12</f>
        <v>8</v>
      </c>
      <c r="E59" s="15">
        <f>E58</f>
        <v>9</v>
      </c>
      <c r="F59" s="15">
        <f t="shared" si="14"/>
        <v>16</v>
      </c>
      <c r="G59" s="15">
        <f t="shared" si="14"/>
        <v>17</v>
      </c>
      <c r="H59" s="16">
        <f t="shared" si="14"/>
        <v>18</v>
      </c>
      <c r="I59" s="21">
        <f t="shared" si="10"/>
        <v>75</v>
      </c>
      <c r="J59" s="23">
        <f t="shared" si="11"/>
        <v>3</v>
      </c>
      <c r="K59" s="20">
        <f t="shared" si="12"/>
        <v>3</v>
      </c>
      <c r="L59" s="3"/>
      <c r="M59" s="7">
        <f t="shared" si="1"/>
        <v>2</v>
      </c>
      <c r="N59" s="3"/>
      <c r="O59" s="3"/>
      <c r="P59" s="3"/>
      <c r="Q59" s="3"/>
      <c r="R59" s="3"/>
      <c r="S59" s="3"/>
      <c r="T59" s="6"/>
      <c r="V59" s="3"/>
      <c r="W59" s="3"/>
      <c r="X59" s="3"/>
      <c r="Y59" s="3"/>
      <c r="Z59" s="3"/>
      <c r="AA59" s="3"/>
      <c r="AB59" s="3"/>
      <c r="AC59" s="3"/>
    </row>
    <row r="60" spans="2:30" ht="20.25" customHeight="1" x14ac:dyDescent="0.25">
      <c r="B60" s="73" t="s">
        <v>43</v>
      </c>
      <c r="C60" s="30">
        <f>D59</f>
        <v>8</v>
      </c>
      <c r="D60" s="30">
        <f>E59</f>
        <v>9</v>
      </c>
      <c r="E60" s="30">
        <f>F57</f>
        <v>10</v>
      </c>
      <c r="F60" s="30">
        <f>F51</f>
        <v>11</v>
      </c>
      <c r="G60" s="30">
        <f>G51</f>
        <v>13</v>
      </c>
      <c r="H60" s="31">
        <f>H47</f>
        <v>16</v>
      </c>
      <c r="I60" s="21">
        <f t="shared" ref="I60:I71" si="15">SUM(C60:H60)</f>
        <v>67</v>
      </c>
      <c r="J60" s="23">
        <f t="shared" ref="J60:J71" si="16">COUNTIF(C60:H60,1)+COUNTIF(C60:H60,3)+COUNTIF(C60:H60,5)+COUNTIF(C60:H60,7)+COUNTIF(C60:H60,9)+COUNTIF(C60:H60,11)+COUNTIF(C60:H60,13)+COUNTIF(C60:H60,15)+COUNTIF(C60:H60,17)+COUNTIF(C60:H60,19)+COUNTIF(C60:H60,21)+COUNTIF(C60:H60,23)+COUNTIF(C60:H60,25)+COUNTIF(C60:H60,27)+COUNTIF(C60:H60,29)+COUNTIF(C60:H60,31)+COUNTIF(C60:H60,33)+COUNTIF(C60:H60,35)+COUNTIF(C60:H60,37)+COUNTIF(C60:H60,39)+COUNTIF(C60:H60,41)+COUNTIF(C60:H60,43)+COUNTIF(C60:H60,45)+COUNTIF(C60:H60,47)+COUNTIF(C60:H60,49)+COUNTIF(C60:H60,51)+COUNTIF(C60:H60,53)+COUNTIF(C60:H60,55)+COUNTIF(C60:H60,57)+COUNTIF(C60:H60,59)</f>
        <v>3</v>
      </c>
      <c r="K60" s="20">
        <f t="shared" ref="K60:K71" si="17">COUNTIF(C60:H60,2)+COUNTIF(C60:H60,4)+COUNTIF(C60:H60,6)+COUNTIF(C60:H60,8)+COUNTIF(C60:H60,10)+COUNTIF(C60:H60,12)+COUNTIF(C60:H60,14)+COUNTIF(C60:H60,16)+COUNTIF(C60:H60,18)+COUNTIF(C60:H60,20)+COUNTIF(C60:H60,22)+COUNTIF(C60:H60,24)+COUNTIF(C60:H60,26)+COUNTIF(C60:H60,28)+COUNTIF(C60:H60,30)+COUNTIF(C60:H60,32)+COUNTIF(C60:H60,34)+COUNTIF(C60:H60,36)+COUNTIF(C60:H60,38)+COUNTIF(C60:H60,40)+COUNTIF(C60:H60,42)+COUNTIF(C60:H60,44)+COUNTIF(C60:H60,46)+COUNTIF(C60:H60,48)+COUNTIF(C60:H60,50)+COUNTIF(C60:H60,52)+COUNTIF(C60:H60,54)+COUNTIF(C60:H60,56)+COUNTIF(C60:H60,58)+COUNTIF(C60:H60,60)</f>
        <v>3</v>
      </c>
      <c r="L60" s="3"/>
      <c r="M60" s="7"/>
      <c r="N60" s="3"/>
      <c r="O60" s="3"/>
      <c r="P60" s="3"/>
      <c r="Q60" s="3"/>
      <c r="R60" s="3"/>
      <c r="S60" s="3"/>
      <c r="T60" s="6"/>
      <c r="V60" s="3"/>
      <c r="W60" s="3"/>
      <c r="X60" s="3"/>
      <c r="Y60" s="3"/>
      <c r="Z60" s="3"/>
      <c r="AA60" s="3"/>
      <c r="AB60" s="3"/>
      <c r="AC60" s="3"/>
    </row>
    <row r="61" spans="2:30" ht="20.25" customHeight="1" x14ac:dyDescent="0.25">
      <c r="B61" s="73" t="s">
        <v>44</v>
      </c>
      <c r="C61" s="15">
        <f>C60</f>
        <v>8</v>
      </c>
      <c r="D61" s="15">
        <f>D60</f>
        <v>9</v>
      </c>
      <c r="E61" s="15">
        <f>F60</f>
        <v>11</v>
      </c>
      <c r="F61" s="15">
        <f>G52</f>
        <v>14</v>
      </c>
      <c r="G61" s="15">
        <f>G50</f>
        <v>15</v>
      </c>
      <c r="H61" s="16">
        <f>H50</f>
        <v>18</v>
      </c>
      <c r="I61" s="21">
        <f t="shared" si="15"/>
        <v>75</v>
      </c>
      <c r="J61" s="23">
        <f t="shared" si="16"/>
        <v>3</v>
      </c>
      <c r="K61" s="20">
        <f t="shared" si="17"/>
        <v>3</v>
      </c>
      <c r="L61" s="3"/>
      <c r="M61" s="7"/>
      <c r="N61" s="3"/>
      <c r="O61" s="3"/>
      <c r="P61" s="3"/>
      <c r="Q61" s="3"/>
      <c r="R61" s="3"/>
      <c r="S61" s="3"/>
      <c r="T61" s="6"/>
      <c r="V61" s="3"/>
      <c r="W61" s="3"/>
      <c r="X61" s="3"/>
      <c r="Y61" s="3"/>
      <c r="Z61" s="3"/>
      <c r="AA61" s="3"/>
      <c r="AB61" s="3"/>
      <c r="AC61" s="3"/>
    </row>
    <row r="62" spans="2:30" ht="20.25" customHeight="1" x14ac:dyDescent="0.25">
      <c r="B62" s="73" t="s">
        <v>45</v>
      </c>
      <c r="C62" s="30">
        <f>C61</f>
        <v>8</v>
      </c>
      <c r="D62" s="30">
        <f>D61</f>
        <v>9</v>
      </c>
      <c r="E62" s="30">
        <f>F52</f>
        <v>12</v>
      </c>
      <c r="F62" s="30">
        <f>F55</f>
        <v>13</v>
      </c>
      <c r="G62" s="30">
        <f>H51</f>
        <v>16</v>
      </c>
      <c r="H62" s="31">
        <f>G59</f>
        <v>17</v>
      </c>
      <c r="I62" s="21">
        <f t="shared" si="15"/>
        <v>75</v>
      </c>
      <c r="J62" s="23">
        <f t="shared" si="16"/>
        <v>3</v>
      </c>
      <c r="K62" s="20">
        <f t="shared" si="17"/>
        <v>3</v>
      </c>
      <c r="L62" s="3"/>
      <c r="M62" s="7"/>
      <c r="N62" s="3"/>
      <c r="O62" s="3"/>
      <c r="P62" s="3"/>
      <c r="Q62" s="3"/>
      <c r="R62" s="3"/>
      <c r="S62" s="3"/>
      <c r="T62" s="6"/>
      <c r="V62" s="3"/>
      <c r="W62" s="3"/>
      <c r="X62" s="3"/>
      <c r="Y62" s="3"/>
      <c r="Z62" s="3"/>
      <c r="AA62" s="3"/>
      <c r="AB62" s="3"/>
      <c r="AC62" s="3"/>
    </row>
    <row r="63" spans="2:30" ht="20.25" customHeight="1" x14ac:dyDescent="0.25">
      <c r="B63" s="73" t="s">
        <v>46</v>
      </c>
      <c r="C63" s="15">
        <f>E57</f>
        <v>9</v>
      </c>
      <c r="D63" s="15">
        <f t="shared" ref="D63:F63" si="18">F57</f>
        <v>10</v>
      </c>
      <c r="E63" s="15">
        <f t="shared" si="18"/>
        <v>11</v>
      </c>
      <c r="F63" s="15">
        <f t="shared" si="18"/>
        <v>12</v>
      </c>
      <c r="G63" s="15">
        <f>G56</f>
        <v>17</v>
      </c>
      <c r="H63" s="16">
        <f>H56</f>
        <v>18</v>
      </c>
      <c r="I63" s="21">
        <f t="shared" si="15"/>
        <v>77</v>
      </c>
      <c r="J63" s="23">
        <f t="shared" si="16"/>
        <v>3</v>
      </c>
      <c r="K63" s="20">
        <f t="shared" si="17"/>
        <v>3</v>
      </c>
      <c r="L63" s="3"/>
      <c r="M63" s="7"/>
      <c r="N63" s="3"/>
      <c r="O63" s="3"/>
      <c r="P63" s="3"/>
      <c r="Q63" s="3"/>
      <c r="R63" s="3"/>
      <c r="S63" s="3"/>
      <c r="T63" s="6"/>
      <c r="V63" s="3"/>
      <c r="W63" s="3"/>
      <c r="X63" s="3"/>
      <c r="Y63" s="3"/>
      <c r="Z63" s="3"/>
      <c r="AA63" s="3"/>
      <c r="AB63" s="3"/>
      <c r="AC63" s="3"/>
    </row>
    <row r="64" spans="2:30" ht="20.25" customHeight="1" x14ac:dyDescent="0.25">
      <c r="B64" s="73" t="s">
        <v>47</v>
      </c>
      <c r="C64" s="30">
        <f>C63</f>
        <v>9</v>
      </c>
      <c r="D64" s="30">
        <f>E63</f>
        <v>11</v>
      </c>
      <c r="E64" s="30">
        <f>F63</f>
        <v>12</v>
      </c>
      <c r="F64" s="30">
        <f>G58</f>
        <v>14</v>
      </c>
      <c r="G64" s="30">
        <f>G61</f>
        <v>15</v>
      </c>
      <c r="H64" s="31">
        <f>G62</f>
        <v>16</v>
      </c>
      <c r="I64" s="21">
        <f t="shared" si="15"/>
        <v>77</v>
      </c>
      <c r="J64" s="23">
        <f t="shared" si="16"/>
        <v>3</v>
      </c>
      <c r="K64" s="20">
        <f t="shared" si="17"/>
        <v>3</v>
      </c>
      <c r="L64" s="3"/>
      <c r="M64" s="7"/>
      <c r="N64" s="3"/>
      <c r="O64" s="3"/>
      <c r="P64" s="3"/>
      <c r="Q64" s="3"/>
      <c r="R64" s="3"/>
      <c r="S64" s="3"/>
      <c r="T64" s="6"/>
      <c r="V64" s="3"/>
      <c r="W64" s="3"/>
      <c r="X64" s="3"/>
      <c r="Y64" s="3"/>
      <c r="Z64" s="3"/>
      <c r="AA64" s="3"/>
      <c r="AB64" s="3"/>
      <c r="AC64" s="3"/>
    </row>
    <row r="65" spans="2:30" ht="20.25" customHeight="1" x14ac:dyDescent="0.25">
      <c r="B65" s="73" t="s">
        <v>48</v>
      </c>
      <c r="C65" s="15">
        <f>C64</f>
        <v>9</v>
      </c>
      <c r="D65" s="15">
        <f>D64</f>
        <v>11</v>
      </c>
      <c r="E65" s="15">
        <f>F62</f>
        <v>13</v>
      </c>
      <c r="F65" s="15">
        <f>G61</f>
        <v>15</v>
      </c>
      <c r="G65" s="15">
        <f>F59</f>
        <v>16</v>
      </c>
      <c r="H65" s="16">
        <f>H62</f>
        <v>17</v>
      </c>
      <c r="I65" s="21">
        <f t="shared" si="15"/>
        <v>81</v>
      </c>
      <c r="J65" s="23">
        <f t="shared" si="16"/>
        <v>5</v>
      </c>
      <c r="K65" s="20">
        <f t="shared" si="17"/>
        <v>1</v>
      </c>
      <c r="L65" s="3"/>
      <c r="M65" s="7"/>
      <c r="N65" s="3"/>
      <c r="O65" s="3"/>
      <c r="P65" s="3"/>
      <c r="Q65" s="3"/>
      <c r="R65" s="3"/>
      <c r="S65" s="3"/>
      <c r="T65" s="6"/>
      <c r="V65" s="3"/>
      <c r="W65" s="3"/>
      <c r="X65" s="3"/>
      <c r="Y65" s="3"/>
      <c r="Z65" s="3"/>
      <c r="AA65" s="32" t="s">
        <v>56</v>
      </c>
      <c r="AB65" s="32"/>
      <c r="AC65" s="32"/>
      <c r="AD65" s="32"/>
    </row>
    <row r="66" spans="2:30" ht="20.25" customHeight="1" x14ac:dyDescent="0.25">
      <c r="B66" s="73" t="s">
        <v>49</v>
      </c>
      <c r="C66" s="30">
        <f>L12</f>
        <v>10</v>
      </c>
      <c r="D66" s="30">
        <f>$M$12</f>
        <v>11</v>
      </c>
      <c r="E66" s="30">
        <f>N12</f>
        <v>12</v>
      </c>
      <c r="F66" s="30">
        <f>F55</f>
        <v>13</v>
      </c>
      <c r="G66" s="30">
        <f>G55</f>
        <v>14</v>
      </c>
      <c r="H66" s="31">
        <f>H58</f>
        <v>15</v>
      </c>
      <c r="I66" s="21">
        <f t="shared" si="15"/>
        <v>75</v>
      </c>
      <c r="J66" s="23">
        <f t="shared" si="16"/>
        <v>3</v>
      </c>
      <c r="K66" s="20">
        <f t="shared" si="17"/>
        <v>3</v>
      </c>
      <c r="L66" s="3"/>
      <c r="M66" s="7">
        <f>COUNTIF($J$15:$O$15,C66)+COUNTIF($J$15:$O$15,D66)+COUNTIF($J$15:$O$15,E66)+COUNTIF($J$15:$O$15,F66)+COUNTIF($J$15:$O$15,G66)+COUNTIF($J$15:$O$15,H66)</f>
        <v>1</v>
      </c>
      <c r="N66" s="3"/>
      <c r="O66" s="3"/>
      <c r="P66" s="3"/>
      <c r="Q66" s="3"/>
      <c r="R66" s="3"/>
      <c r="S66" s="3"/>
      <c r="T66" s="6"/>
      <c r="V66" s="3"/>
      <c r="W66" s="3"/>
      <c r="X66" s="3"/>
      <c r="Y66" s="3"/>
      <c r="Z66" s="3"/>
      <c r="AA66" s="3"/>
      <c r="AB66" s="3"/>
      <c r="AC66" s="3"/>
    </row>
    <row r="67" spans="2:30" ht="20.25" customHeight="1" x14ac:dyDescent="0.25">
      <c r="B67" s="73" t="s">
        <v>50</v>
      </c>
      <c r="C67" s="15">
        <f>C66</f>
        <v>10</v>
      </c>
      <c r="D67" s="15">
        <f>$M$12</f>
        <v>11</v>
      </c>
      <c r="E67" s="15">
        <f>E66</f>
        <v>12</v>
      </c>
      <c r="F67" s="15">
        <f>F56</f>
        <v>16</v>
      </c>
      <c r="G67" s="15">
        <f>G59</f>
        <v>17</v>
      </c>
      <c r="H67" s="16">
        <f>H59</f>
        <v>18</v>
      </c>
      <c r="I67" s="21">
        <f t="shared" si="15"/>
        <v>84</v>
      </c>
      <c r="J67" s="23">
        <f t="shared" si="16"/>
        <v>2</v>
      </c>
      <c r="K67" s="20">
        <f t="shared" si="17"/>
        <v>4</v>
      </c>
      <c r="L67" s="3"/>
      <c r="M67" s="7">
        <f>COUNTIF($J$15:$O$15,C67)+COUNTIF($J$15:$O$15,D67)+COUNTIF($J$15:$O$15,E67)+COUNTIF($J$15:$O$15,F67)+COUNTIF($J$15:$O$15,G67)+COUNTIF($J$15:$O$15,H67)</f>
        <v>1</v>
      </c>
      <c r="N67" s="3"/>
      <c r="O67" s="3"/>
      <c r="P67" s="3"/>
      <c r="Q67" s="3"/>
      <c r="R67" s="3"/>
      <c r="S67" s="3"/>
      <c r="T67" s="6"/>
      <c r="V67" s="3"/>
      <c r="W67" s="3"/>
      <c r="X67" s="3"/>
      <c r="Y67" s="3"/>
      <c r="Z67" s="3"/>
      <c r="AA67" s="3"/>
      <c r="AB67" s="3"/>
      <c r="AC67" s="3"/>
    </row>
    <row r="68" spans="2:30" ht="20.25" customHeight="1" x14ac:dyDescent="0.25">
      <c r="B68" s="73" t="s">
        <v>51</v>
      </c>
      <c r="C68" s="30">
        <f>F51</f>
        <v>11</v>
      </c>
      <c r="D68" s="30">
        <f>H57</f>
        <v>12</v>
      </c>
      <c r="E68" s="30">
        <f>F62</f>
        <v>13</v>
      </c>
      <c r="F68" s="30">
        <f>F65</f>
        <v>15</v>
      </c>
      <c r="G68" s="30">
        <f>G65</f>
        <v>16</v>
      </c>
      <c r="H68" s="31">
        <f>H67</f>
        <v>18</v>
      </c>
      <c r="I68" s="21">
        <f t="shared" si="15"/>
        <v>85</v>
      </c>
      <c r="J68" s="23">
        <f t="shared" si="16"/>
        <v>3</v>
      </c>
      <c r="K68" s="20">
        <f t="shared" si="17"/>
        <v>3</v>
      </c>
      <c r="L68" s="3"/>
      <c r="M68" s="12"/>
      <c r="N68" s="3"/>
      <c r="O68" s="3"/>
      <c r="P68" s="3"/>
      <c r="Q68" s="3"/>
      <c r="R68" s="3"/>
      <c r="S68" s="3"/>
      <c r="T68" s="6"/>
      <c r="V68" s="3"/>
      <c r="W68" s="3"/>
      <c r="X68" s="3"/>
      <c r="Y68" s="3"/>
      <c r="Z68" s="3"/>
      <c r="AA68" s="3"/>
      <c r="AB68" s="3"/>
      <c r="AC68" s="3"/>
    </row>
    <row r="69" spans="2:30" ht="20.25" customHeight="1" x14ac:dyDescent="0.25">
      <c r="B69" s="73" t="s">
        <v>52</v>
      </c>
      <c r="C69" s="15">
        <f>D65</f>
        <v>11</v>
      </c>
      <c r="D69" s="15">
        <f>E65</f>
        <v>13</v>
      </c>
      <c r="E69" s="15">
        <f>F64</f>
        <v>14</v>
      </c>
      <c r="F69" s="15">
        <f>G64</f>
        <v>15</v>
      </c>
      <c r="G69" s="15">
        <f>G68</f>
        <v>16</v>
      </c>
      <c r="H69" s="16">
        <f>G67</f>
        <v>17</v>
      </c>
      <c r="I69" s="21">
        <f t="shared" si="15"/>
        <v>86</v>
      </c>
      <c r="J69" s="23">
        <f t="shared" si="16"/>
        <v>4</v>
      </c>
      <c r="K69" s="20">
        <f t="shared" si="17"/>
        <v>2</v>
      </c>
      <c r="L69" s="3"/>
      <c r="M69" s="12"/>
      <c r="N69" s="3"/>
      <c r="O69" s="3"/>
      <c r="P69" s="3"/>
      <c r="Q69" s="3"/>
      <c r="R69" s="3"/>
      <c r="S69" s="3"/>
      <c r="T69" s="6"/>
      <c r="V69" s="3"/>
      <c r="W69" s="3"/>
      <c r="X69" s="3"/>
      <c r="Y69" s="3"/>
      <c r="Z69" s="3"/>
      <c r="AA69" s="3"/>
      <c r="AB69" s="3"/>
      <c r="AC69" s="3"/>
    </row>
    <row r="70" spans="2:30" ht="20.25" customHeight="1" x14ac:dyDescent="0.25">
      <c r="B70" s="73" t="s">
        <v>53</v>
      </c>
      <c r="C70" s="30">
        <f>E66</f>
        <v>12</v>
      </c>
      <c r="D70" s="30">
        <f>F66</f>
        <v>13</v>
      </c>
      <c r="E70" s="30">
        <f>F64</f>
        <v>14</v>
      </c>
      <c r="F70" s="30">
        <f>F68</f>
        <v>15</v>
      </c>
      <c r="G70" s="30">
        <f>H69</f>
        <v>17</v>
      </c>
      <c r="H70" s="31">
        <f>H68</f>
        <v>18</v>
      </c>
      <c r="I70" s="21">
        <f t="shared" si="15"/>
        <v>89</v>
      </c>
      <c r="J70" s="23">
        <f t="shared" si="16"/>
        <v>3</v>
      </c>
      <c r="K70" s="20">
        <f t="shared" si="17"/>
        <v>3</v>
      </c>
      <c r="L70" s="3"/>
      <c r="M70" s="12"/>
      <c r="N70" s="3"/>
      <c r="O70" s="3"/>
      <c r="P70" s="3"/>
      <c r="Q70" s="3"/>
      <c r="R70" s="3"/>
      <c r="S70" s="3"/>
      <c r="T70" s="6"/>
      <c r="V70" s="3"/>
      <c r="W70" s="3"/>
      <c r="X70" s="3"/>
      <c r="Y70" s="3"/>
      <c r="Z70" s="3"/>
      <c r="AA70" s="3"/>
      <c r="AB70" s="3"/>
      <c r="AC70" s="3"/>
    </row>
    <row r="71" spans="2:30" ht="20.25" customHeight="1" thickBot="1" x14ac:dyDescent="0.3">
      <c r="B71" s="74" t="s">
        <v>54</v>
      </c>
      <c r="C71" s="17">
        <f>O12</f>
        <v>13</v>
      </c>
      <c r="D71" s="17">
        <f>P12</f>
        <v>14</v>
      </c>
      <c r="E71" s="17">
        <f>Q12</f>
        <v>15</v>
      </c>
      <c r="F71" s="17">
        <f>F67</f>
        <v>16</v>
      </c>
      <c r="G71" s="17">
        <f>G67</f>
        <v>17</v>
      </c>
      <c r="H71" s="18">
        <f>H67</f>
        <v>18</v>
      </c>
      <c r="I71" s="22">
        <f t="shared" si="15"/>
        <v>93</v>
      </c>
      <c r="J71" s="24">
        <f t="shared" si="16"/>
        <v>3</v>
      </c>
      <c r="K71" s="25">
        <f t="shared" si="17"/>
        <v>3</v>
      </c>
      <c r="L71" s="3"/>
      <c r="M71" s="8">
        <f>COUNTIF($J$15:$O$15,C71)+COUNTIF($J$15:$O$15,D71)+COUNTIF($J$15:$O$15,E71)+COUNTIF($J$15:$O$15,F71)+COUNTIF($J$15:$O$15,G71)+COUNTIF($J$15:$O$15,H71)</f>
        <v>2</v>
      </c>
      <c r="N71" s="3"/>
      <c r="O71" s="3"/>
      <c r="P71" s="3"/>
      <c r="Q71" s="3"/>
      <c r="R71" s="3"/>
      <c r="S71" s="3"/>
      <c r="T71" s="6"/>
      <c r="V71" s="3"/>
      <c r="W71" s="3"/>
      <c r="X71" s="3"/>
      <c r="Y71" s="3"/>
      <c r="Z71" s="3"/>
      <c r="AA71" s="3"/>
      <c r="AB71" s="3"/>
      <c r="AC71" s="3"/>
    </row>
    <row r="72" spans="2:30" ht="18.75" x14ac:dyDescent="0.25">
      <c r="L72" s="3"/>
      <c r="M72" s="3"/>
      <c r="N72" s="3"/>
      <c r="O72" s="3"/>
      <c r="P72" s="3"/>
      <c r="Q72" s="3"/>
      <c r="R72" s="3"/>
      <c r="S72" s="3"/>
      <c r="V72" s="3"/>
      <c r="W72" s="3"/>
      <c r="X72" s="3"/>
      <c r="Y72" s="3"/>
      <c r="Z72" s="3"/>
      <c r="AA72" s="3"/>
      <c r="AB72" s="3"/>
      <c r="AC72" s="3"/>
    </row>
    <row r="73" spans="2:30" ht="18.75" x14ac:dyDescent="0.25">
      <c r="L73" s="3"/>
      <c r="M73" s="3"/>
      <c r="N73" s="3"/>
      <c r="O73" s="3"/>
      <c r="P73" s="3"/>
      <c r="Q73" s="3"/>
      <c r="R73" s="3"/>
      <c r="S73" s="3"/>
      <c r="V73" s="3"/>
      <c r="W73" s="3"/>
      <c r="X73" s="3"/>
      <c r="Y73" s="3"/>
      <c r="Z73" s="3"/>
      <c r="AA73" s="3"/>
      <c r="AB73" s="3"/>
      <c r="AC73" s="3"/>
    </row>
    <row r="74" spans="2:30" ht="18.75" x14ac:dyDescent="0.25">
      <c r="L74" s="3"/>
      <c r="M74" s="3"/>
      <c r="N74" s="3"/>
      <c r="O74" s="3"/>
      <c r="P74" s="3"/>
      <c r="Q74" s="3"/>
      <c r="R74" s="3"/>
      <c r="S74" s="3"/>
      <c r="V74" s="3"/>
      <c r="W74" s="3"/>
      <c r="X74" s="3"/>
      <c r="Y74" s="3"/>
      <c r="Z74" s="3"/>
      <c r="AA74" s="3"/>
      <c r="AB74" s="3"/>
      <c r="AC74" s="3"/>
    </row>
    <row r="75" spans="2:30" ht="18.75" x14ac:dyDescent="0.25">
      <c r="L75" s="3"/>
      <c r="M75" s="3"/>
      <c r="N75" s="3"/>
      <c r="O75" s="3"/>
      <c r="P75" s="3"/>
      <c r="Q75" s="3"/>
      <c r="R75" s="3"/>
      <c r="S75" s="3"/>
    </row>
    <row r="78" spans="2:30" x14ac:dyDescent="0.25">
      <c r="AA78" s="32" t="s">
        <v>56</v>
      </c>
      <c r="AB78" s="32"/>
      <c r="AC78" s="32"/>
      <c r="AD78" s="32"/>
    </row>
    <row r="80" spans="2:30" ht="18.75" x14ac:dyDescent="0.25">
      <c r="AA80" s="3"/>
    </row>
    <row r="99" spans="27:30" x14ac:dyDescent="0.25">
      <c r="AA99" s="32" t="s">
        <v>56</v>
      </c>
      <c r="AB99" s="32"/>
      <c r="AC99" s="32"/>
      <c r="AD99" s="32"/>
    </row>
    <row r="100" spans="27:30" ht="18.75" x14ac:dyDescent="0.25">
      <c r="AA100" s="3"/>
      <c r="AB100" s="3"/>
      <c r="AC100" s="3"/>
    </row>
    <row r="222" spans="28:28" x14ac:dyDescent="0.25">
      <c r="AB222" s="34"/>
    </row>
    <row r="238" spans="20:21" ht="15.75" thickBot="1" x14ac:dyDescent="0.3">
      <c r="U238" s="56"/>
    </row>
    <row r="239" spans="20:21" ht="15.75" thickBot="1" x14ac:dyDescent="0.3">
      <c r="T239" s="56"/>
      <c r="U239" s="57"/>
    </row>
    <row r="362" spans="20:29" x14ac:dyDescent="0.25">
      <c r="U362" s="53"/>
      <c r="V362" s="33"/>
      <c r="W362" s="54"/>
      <c r="X362" s="39"/>
      <c r="Y362" s="39"/>
      <c r="Z362" s="39"/>
      <c r="AA362" s="39"/>
      <c r="AB362" s="39"/>
      <c r="AC362" s="51"/>
    </row>
    <row r="363" spans="20:29" ht="15.75" x14ac:dyDescent="0.25">
      <c r="T363" s="40"/>
      <c r="U363" s="41"/>
      <c r="V363" s="47"/>
      <c r="W363" s="47"/>
      <c r="X363" s="49"/>
      <c r="Y363" s="48"/>
      <c r="Z363" s="48"/>
      <c r="AA363" s="48"/>
      <c r="AB363" s="50"/>
      <c r="AC363" s="41"/>
    </row>
    <row r="364" spans="20:29" ht="15.75" x14ac:dyDescent="0.25">
      <c r="T364" s="55"/>
      <c r="U364" s="41"/>
      <c r="V364" s="11"/>
      <c r="W364" s="42"/>
      <c r="X364" s="35"/>
      <c r="Y364" s="11"/>
      <c r="Z364" s="40"/>
      <c r="AA364" s="52"/>
      <c r="AB364" s="52"/>
      <c r="AC364" s="35"/>
    </row>
    <row r="365" spans="20:29" ht="15.75" x14ac:dyDescent="0.25">
      <c r="T365" s="40"/>
      <c r="U365" s="52"/>
      <c r="V365" s="50"/>
      <c r="W365" s="55"/>
      <c r="X365" s="38"/>
      <c r="Y365" s="37"/>
      <c r="Z365" s="37"/>
      <c r="AA365" s="37"/>
      <c r="AB365" s="46"/>
      <c r="AC365" s="38"/>
    </row>
    <row r="366" spans="20:29" ht="15.75" x14ac:dyDescent="0.25">
      <c r="T366" s="47"/>
      <c r="U366" s="55"/>
      <c r="V366" s="49"/>
      <c r="W366" s="38"/>
      <c r="X366" s="35"/>
      <c r="Y366" s="11"/>
      <c r="Z366" s="40"/>
      <c r="AA366" s="50"/>
      <c r="AB366" s="49"/>
      <c r="AC366" s="41"/>
    </row>
    <row r="367" spans="20:29" ht="15.75" x14ac:dyDescent="0.25">
      <c r="T367" s="42"/>
      <c r="U367" s="46"/>
      <c r="V367" s="47"/>
      <c r="W367" s="47"/>
      <c r="X367" s="49"/>
      <c r="Y367" s="48"/>
      <c r="Z367" s="47"/>
      <c r="AA367" s="48"/>
      <c r="AB367" s="49"/>
      <c r="AC367" s="35"/>
    </row>
    <row r="368" spans="20:29" ht="15.75" x14ac:dyDescent="0.25">
      <c r="T368" s="36"/>
      <c r="U368" s="38"/>
      <c r="V368" s="37"/>
      <c r="W368" s="37"/>
      <c r="X368" s="38"/>
      <c r="Y368" s="37"/>
      <c r="Z368" s="36"/>
      <c r="AA368" s="37"/>
      <c r="AB368" s="37"/>
      <c r="AC368" s="38"/>
    </row>
    <row r="369" spans="20:24" x14ac:dyDescent="0.25">
      <c r="T369" s="43"/>
      <c r="U369" s="44"/>
      <c r="X369" s="44"/>
    </row>
    <row r="370" spans="20:24" x14ac:dyDescent="0.25">
      <c r="T370" s="43"/>
      <c r="U370" s="44"/>
    </row>
    <row r="371" spans="20:24" x14ac:dyDescent="0.25">
      <c r="T371" s="43"/>
      <c r="U371" s="44"/>
    </row>
    <row r="372" spans="20:24" x14ac:dyDescent="0.25">
      <c r="T372" s="43"/>
      <c r="U372" s="44"/>
    </row>
    <row r="373" spans="20:24" x14ac:dyDescent="0.25">
      <c r="T373" s="43"/>
      <c r="U373" s="44"/>
    </row>
    <row r="374" spans="20:24" x14ac:dyDescent="0.25">
      <c r="T374" s="43"/>
      <c r="U374" s="44"/>
    </row>
    <row r="375" spans="20:24" x14ac:dyDescent="0.25">
      <c r="T375" s="43"/>
      <c r="U375" s="44"/>
    </row>
    <row r="376" spans="20:24" x14ac:dyDescent="0.25">
      <c r="T376" s="43"/>
      <c r="U376" s="44"/>
    </row>
    <row r="377" spans="20:24" x14ac:dyDescent="0.25">
      <c r="T377" s="43"/>
      <c r="U377" s="44"/>
    </row>
    <row r="378" spans="20:24" x14ac:dyDescent="0.25">
      <c r="T378" s="33"/>
      <c r="U378" s="45"/>
    </row>
  </sheetData>
  <sheetProtection algorithmName="SHA-512" hashValue="2eXu9ccNX//2Gvj7SRAK2Y7PhG3AZrj1tZ08clNO430/kmi+Nu/pqdU8aCteYT7QP0dW7NLmEqy5/dUWT498vQ==" saltValue="ZPaqNKxH3QchlMLRgDLc/w==" spinCount="100000" sheet="1" objects="1" scenarios="1"/>
  <mergeCells count="19">
    <mergeCell ref="B1:Y6"/>
    <mergeCell ref="U23:U28"/>
    <mergeCell ref="P21:U22"/>
    <mergeCell ref="R25:R26"/>
    <mergeCell ref="S25:T26"/>
    <mergeCell ref="P27:Q28"/>
    <mergeCell ref="R27:R28"/>
    <mergeCell ref="S27:T28"/>
    <mergeCell ref="P38:T40"/>
    <mergeCell ref="P30:T36"/>
    <mergeCell ref="B20:H20"/>
    <mergeCell ref="S13:W13"/>
    <mergeCell ref="C11:T11"/>
    <mergeCell ref="H15:I15"/>
    <mergeCell ref="H14:O14"/>
    <mergeCell ref="P23:Q24"/>
    <mergeCell ref="R23:R24"/>
    <mergeCell ref="S23:T24"/>
    <mergeCell ref="P25:Q26"/>
  </mergeCells>
  <conditionalFormatting sqref="M21:M71">
    <cfRule type="cellIs" dxfId="28" priority="330" operator="equal">
      <formula>6</formula>
    </cfRule>
    <cfRule type="cellIs" dxfId="27" priority="331" operator="equal">
      <formula>5</formula>
    </cfRule>
    <cfRule type="cellIs" dxfId="26" priority="332" operator="equal">
      <formula>4</formula>
    </cfRule>
    <cfRule type="cellIs" dxfId="25" priority="336" operator="equal">
      <formula>15</formula>
    </cfRule>
    <cfRule type="cellIs" dxfId="24" priority="337" operator="equal">
      <formula>0</formula>
    </cfRule>
    <cfRule type="cellIs" dxfId="23" priority="338" operator="equal">
      <formula>15</formula>
    </cfRule>
    <cfRule type="cellIs" dxfId="22" priority="339" operator="equal">
      <formula>14</formula>
    </cfRule>
    <cfRule type="cellIs" dxfId="21" priority="340" operator="equal">
      <formula>13</formula>
    </cfRule>
    <cfRule type="cellIs" dxfId="20" priority="341" operator="equal">
      <formula>12</formula>
    </cfRule>
    <cfRule type="cellIs" dxfId="19" priority="342" operator="equal">
      <formula>11</formula>
    </cfRule>
  </conditionalFormatting>
  <conditionalFormatting sqref="M21:M71">
    <cfRule type="cellIs" dxfId="18" priority="333" operator="equal">
      <formula>4</formula>
    </cfRule>
    <cfRule type="cellIs" dxfId="17" priority="334" operator="equal">
      <formula>5</formula>
    </cfRule>
    <cfRule type="cellIs" dxfId="16" priority="335" operator="equal">
      <formula>6</formula>
    </cfRule>
  </conditionalFormatting>
  <conditionalFormatting sqref="J15:O15">
    <cfRule type="duplicateValues" dxfId="15" priority="4"/>
    <cfRule type="duplicateValues" dxfId="14" priority="329"/>
  </conditionalFormatting>
  <conditionalFormatting sqref="J15:O15">
    <cfRule type="duplicateValues" dxfId="13" priority="328"/>
  </conditionalFormatting>
  <conditionalFormatting sqref="J15:O15">
    <cfRule type="duplicateValues" dxfId="12" priority="327"/>
  </conditionalFormatting>
  <conditionalFormatting sqref="J15:O15">
    <cfRule type="duplicateValues" dxfId="11" priority="326"/>
  </conditionalFormatting>
  <conditionalFormatting sqref="J15:O15">
    <cfRule type="duplicateValues" dxfId="10" priority="325"/>
  </conditionalFormatting>
  <conditionalFormatting sqref="J15:O15">
    <cfRule type="duplicateValues" dxfId="9" priority="324"/>
  </conditionalFormatting>
  <conditionalFormatting sqref="J15:O15">
    <cfRule type="duplicateValues" dxfId="8" priority="322"/>
  </conditionalFormatting>
  <conditionalFormatting sqref="J15:O15">
    <cfRule type="duplicateValues" dxfId="7" priority="321"/>
  </conditionalFormatting>
  <conditionalFormatting sqref="J15:O15">
    <cfRule type="duplicateValues" dxfId="6" priority="320"/>
  </conditionalFormatting>
  <conditionalFormatting sqref="J15:O15">
    <cfRule type="duplicateValues" dxfId="5" priority="319"/>
  </conditionalFormatting>
  <conditionalFormatting sqref="Z17:AC18">
    <cfRule type="duplicateValues" dxfId="4" priority="317"/>
  </conditionalFormatting>
  <conditionalFormatting sqref="J15:O15 C12:T12">
    <cfRule type="duplicateValues" dxfId="3" priority="316"/>
  </conditionalFormatting>
  <conditionalFormatting sqref="Z21:AC21">
    <cfRule type="duplicateValues" dxfId="2" priority="315"/>
  </conditionalFormatting>
  <conditionalFormatting sqref="S23:T28">
    <cfRule type="cellIs" dxfId="1" priority="5" operator="greaterThan">
      <formula>0</formula>
    </cfRule>
  </conditionalFormatting>
  <conditionalFormatting sqref="B21:H71">
    <cfRule type="colorScale" priority="3">
      <colorScale>
        <cfvo type="min"/>
        <cfvo type="max"/>
        <color rgb="FFFFEF9C"/>
        <color rgb="FF63BE7B"/>
      </colorScale>
    </cfRule>
  </conditionalFormatting>
  <conditionalFormatting sqref="I21:K71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2:T12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MEGA SENA 18 DEZENAS </vt:lpstr>
    </vt:vector>
  </TitlesOfParts>
  <LinksUpToDate>false</LinksUpToDate>
  <SharedDoc>false</SharedDoc>
  <HyperlinkBase>www.dicaseloterias.com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MEGA SENA </dc:title>
  <dc:subject>FECHAMENTO</dc:subject>
  <dc:creator>NINO</dc:creator>
  <cp:keywords>DICAS &amp; LOTERIAS</cp:keywords>
  <dc:description>NINO</dc:description>
  <cp:lastModifiedBy>NINO</cp:lastModifiedBy>
  <cp:lastPrinted>2017-01-27T13:13:45Z</cp:lastPrinted>
  <dcterms:created xsi:type="dcterms:W3CDTF">2017-01-13T10:51:16Z</dcterms:created>
  <dcterms:modified xsi:type="dcterms:W3CDTF">2019-10-23T01:45:11Z</dcterms:modified>
  <cp:category>JOGOS</cp:category>
  <cp:contentStatus>MEGA SENA </cp:contentStatus>
</cp:coreProperties>
</file>