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e\Downloads\PLANILHAS PARA EDITAR DO CANAL\"/>
    </mc:Choice>
  </mc:AlternateContent>
  <xr:revisionPtr revIDLastSave="0" documentId="13_ncr:1_{09F2161E-0DD7-4C2C-9428-EA30CA1D4BA8}" xr6:coauthVersionLast="43" xr6:coauthVersionMax="43" xr10:uidLastSave="{00000000-0000-0000-0000-000000000000}"/>
  <bookViews>
    <workbookView xWindow="-120" yWindow="-120" windowWidth="20730" windowHeight="10830" xr2:uid="{E0CD4E4B-D0CE-42A6-8A4E-73B8A212AAC6}"/>
  </bookViews>
  <sheets>
    <sheet name="Jogando em Grupos de 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9" i="1" l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X57" i="1" l="1"/>
  <c r="X59" i="1"/>
  <c r="X60" i="1"/>
  <c r="X61" i="1"/>
  <c r="X62" i="1"/>
  <c r="X63" i="1"/>
  <c r="X64" i="1"/>
  <c r="X65" i="1"/>
  <c r="X67" i="1"/>
  <c r="X69" i="1"/>
  <c r="X71" i="1"/>
  <c r="X42" i="1"/>
  <c r="X66" i="1"/>
  <c r="X68" i="1"/>
  <c r="X70" i="1"/>
  <c r="X72" i="1"/>
  <c r="X41" i="1"/>
  <c r="X73" i="1"/>
  <c r="X74" i="1"/>
  <c r="W74" i="1"/>
  <c r="W62" i="1"/>
  <c r="W66" i="1"/>
  <c r="W60" i="1"/>
  <c r="W64" i="1"/>
  <c r="W58" i="1"/>
  <c r="W68" i="1"/>
  <c r="W70" i="1"/>
  <c r="W72" i="1"/>
  <c r="W57" i="1"/>
  <c r="W59" i="1"/>
  <c r="X58" i="1"/>
  <c r="V58" i="1"/>
  <c r="V60" i="1"/>
  <c r="T23" i="1" s="1"/>
  <c r="W61" i="1"/>
  <c r="V62" i="1"/>
  <c r="T25" i="1" s="1"/>
  <c r="W63" i="1"/>
  <c r="V64" i="1"/>
  <c r="W65" i="1"/>
  <c r="V66" i="1"/>
  <c r="W67" i="1"/>
  <c r="V68" i="1"/>
  <c r="W69" i="1"/>
  <c r="V70" i="1"/>
  <c r="T33" i="1" s="1"/>
  <c r="W71" i="1"/>
  <c r="V72" i="1"/>
  <c r="W73" i="1"/>
  <c r="V74" i="1"/>
  <c r="T39" i="1"/>
  <c r="V57" i="1"/>
  <c r="V59" i="1"/>
  <c r="V61" i="1"/>
  <c r="V63" i="1"/>
  <c r="V65" i="1"/>
  <c r="V67" i="1"/>
  <c r="V69" i="1"/>
  <c r="V71" i="1"/>
  <c r="V73" i="1"/>
  <c r="T36" i="1" l="1"/>
  <c r="T32" i="1"/>
  <c r="T28" i="1"/>
  <c r="T24" i="1"/>
  <c r="T37" i="1"/>
  <c r="T29" i="1"/>
  <c r="T27" i="1"/>
  <c r="T22" i="1"/>
  <c r="T35" i="1"/>
  <c r="T31" i="1"/>
  <c r="T20" i="1"/>
  <c r="T21" i="1"/>
  <c r="T38" i="1"/>
  <c r="T34" i="1"/>
  <c r="T30" i="1"/>
  <c r="T26" i="1"/>
  <c r="G13" i="1" l="1"/>
  <c r="P13" i="1"/>
  <c r="E13" i="1"/>
  <c r="L13" i="1"/>
  <c r="C13" i="1"/>
</calcChain>
</file>

<file path=xl/sharedStrings.xml><?xml version="1.0" encoding="utf-8"?>
<sst xmlns="http://schemas.openxmlformats.org/spreadsheetml/2006/main" count="42" uniqueCount="42">
  <si>
    <t xml:space="preserve">                                                        DICAS  &amp;  LOTERIAS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</si>
  <si>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</si>
  <si>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</si>
  <si>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</si>
  <si>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</si>
  <si>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</si>
  <si>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</si>
  <si>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</si>
  <si>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</si>
  <si>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</si>
  <si>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</si>
  <si>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Grupos verticais</t>
  </si>
  <si>
    <t xml:space="preserve">Grupos </t>
  </si>
  <si>
    <t>horizontais</t>
  </si>
  <si>
    <t>11 acertos</t>
  </si>
  <si>
    <t>12 acertos</t>
  </si>
  <si>
    <t>13 acertos</t>
  </si>
  <si>
    <t>14 acertos</t>
  </si>
  <si>
    <t>15 acertos</t>
  </si>
  <si>
    <t>JOGO 01</t>
  </si>
  <si>
    <t>JOGO 02</t>
  </si>
  <si>
    <t>JOGO 03</t>
  </si>
  <si>
    <t>JOGO 04</t>
  </si>
  <si>
    <t>JOGO 05</t>
  </si>
  <si>
    <t>JOGO 06</t>
  </si>
  <si>
    <t>JOGO 07</t>
  </si>
  <si>
    <t>JOGO 08</t>
  </si>
  <si>
    <t>JOGO 09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</si>
  <si>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</si>
  <si>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</si>
  <si>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</si>
  <si>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</si>
  <si>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</si>
  <si>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</si>
  <si>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</si>
  <si>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</si>
  <si>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</si>
  <si>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</si>
  <si>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</si>
  <si>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 xml:space="preserve">            * COLOQUE SEUS 25 NÙMEROS *</t>
  </si>
  <si>
    <t xml:space="preserve">JOGOS COMBINADOS 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</si>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</sst>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_(&quot;R$ &quot;* #,##0.00_);_(&quot;R$ &quot;* \(#,##0.00\);_(&quot;R$ &quot;* &quot;-&quot;??_);_(@_)"/>
  </numFmts>
  <fonts count="36" x14ac:knownFonts="1">
    <font>
      <sz val="10"/>
      <name val="Arial"/>
    </font>
    <font>
      <sz val="10"/>
      <name val="Arial"/>
    </font>
    <font>
      <b/>
      <sz val="11"/>
      <color indexed="10"/>
      <name val="Arial"/>
      <family val="2"/>
    </font>
    <font>
      <sz val="16"/>
      <color indexed="10"/>
      <name val="Arial"/>
    </font>
    <font>
      <b/>
      <sz val="10"/>
      <color indexed="10"/>
      <name val="Arial"/>
      <family val="2"/>
    </font>
    <font>
      <sz val="10"/>
      <color indexed="10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</font>
    <font>
      <sz val="10"/>
      <color theme="1" tint="0.14999847407452621"/>
      <name val="Arial"/>
      <family val="2"/>
    </font>
    <font>
      <sz val="10"/>
      <color indexed="9"/>
      <name val="Arial"/>
    </font>
    <font>
      <sz val="9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9"/>
      <name val="Arial"/>
      <family val="2"/>
    </font>
    <font>
      <b/>
      <sz val="18"/>
      <color indexed="4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9"/>
      <name val="Arial"/>
      <family val="2"/>
    </font>
    <font>
      <b/>
      <sz val="9"/>
      <color rgb="FFFFFF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  <font>
      <sz val="10"/>
      <color theme="2" tint="-0.749992370372631"/>
      <name val="Arial"/>
      <family val="2"/>
    </font>
    <font>
      <sz val="10"/>
      <color theme="0"/>
      <name val="Arial"/>
      <family val="2"/>
    </font>
    <font>
      <b/>
      <sz val="9"/>
      <color indexed="12"/>
      <name val="Arial"/>
      <family val="2"/>
    </font>
    <font>
      <sz val="18"/>
      <name val="Aharoni"/>
      <charset val="177"/>
    </font>
    <font>
      <b/>
      <sz val="22"/>
      <color indexed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7030A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medium">
        <color indexed="64"/>
      </right>
      <top/>
      <bottom style="thin">
        <color theme="1" tint="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7030A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/>
      <diagonal/>
    </border>
    <border diagonalDown="1"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 style="thin">
        <color theme="2" tint="-0.749992370372631"/>
      </diagonal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2" tint="-0.749992370372631"/>
      </left>
      <right style="medium">
        <color theme="2" tint="-0.749992370372631"/>
      </right>
      <top style="medium">
        <color theme="2" tint="-0.749992370372631"/>
      </top>
      <bottom style="medium">
        <color theme="2" tint="-0.749992370372631"/>
      </bottom>
      <diagonal/>
    </border>
    <border>
      <left style="medium">
        <color theme="2" tint="-0.749992370372631"/>
      </left>
      <right style="thin">
        <color theme="2" tint="-0.749992370372631"/>
      </right>
      <top style="medium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medium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medium">
        <color theme="2" tint="-0.749992370372631"/>
      </right>
      <top style="medium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medium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thin">
        <color theme="2" tint="-0.749992370372631"/>
      </right>
      <top style="thin">
        <color theme="2" tint="-0.749992370372631"/>
      </top>
      <bottom style="medium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medium">
        <color theme="2" tint="-0.749992370372631"/>
      </bottom>
      <diagonal/>
    </border>
    <border>
      <left style="thin">
        <color theme="2" tint="-0.749992370372631"/>
      </left>
      <right style="medium">
        <color theme="2" tint="-0.749992370372631"/>
      </right>
      <top style="thin">
        <color theme="2" tint="-0.749992370372631"/>
      </top>
      <bottom style="medium">
        <color theme="2" tint="-0.749992370372631"/>
      </bottom>
      <diagonal/>
    </border>
    <border>
      <left style="medium">
        <color theme="2" tint="-0.749992370372631"/>
      </left>
      <right style="medium">
        <color theme="2" tint="-0.749992370372631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 style="medium">
        <color theme="2" tint="-0.749992370372631"/>
      </right>
      <top/>
      <bottom/>
      <diagonal/>
    </border>
    <border>
      <left style="medium">
        <color theme="2" tint="-0.749992370372631"/>
      </left>
      <right style="medium">
        <color theme="2" tint="-0.749992370372631"/>
      </right>
      <top/>
      <bottom style="medium">
        <color theme="2" tint="-0.749992370372631"/>
      </bottom>
      <diagonal/>
    </border>
    <border>
      <left style="medium">
        <color theme="2" tint="-0.749992370372631"/>
      </left>
      <right/>
      <top style="medium">
        <color theme="2" tint="-0.749992370372631"/>
      </top>
      <bottom/>
      <diagonal/>
    </border>
    <border>
      <left/>
      <right/>
      <top style="medium">
        <color theme="2" tint="-0.749992370372631"/>
      </top>
      <bottom/>
      <diagonal/>
    </border>
    <border>
      <left/>
      <right style="medium">
        <color theme="2" tint="-0.749992370372631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/>
      <top/>
      <bottom style="medium">
        <color theme="2" tint="-0.749992370372631"/>
      </bottom>
      <diagonal/>
    </border>
    <border>
      <left/>
      <right/>
      <top/>
      <bottom style="medium">
        <color theme="2" tint="-0.749992370372631"/>
      </bottom>
      <diagonal/>
    </border>
    <border>
      <left/>
      <right style="medium">
        <color theme="2" tint="-0.749992370372631"/>
      </right>
      <top/>
      <bottom style="medium">
        <color theme="2" tint="-0.74999237037263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8">
    <xf numFmtId="0" fontId="0" fillId="0" borderId="0" xfId="0"/>
    <xf numFmtId="0" fontId="2" fillId="2" borderId="1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3" borderId="6" xfId="0" applyFill="1" applyBorder="1" applyProtection="1">
      <protection hidden="1"/>
    </xf>
    <xf numFmtId="0" fontId="4" fillId="3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7" fillId="5" borderId="0" xfId="0" applyFont="1" applyFill="1" applyProtection="1">
      <protection hidden="1"/>
    </xf>
    <xf numFmtId="0" fontId="8" fillId="6" borderId="7" xfId="0" applyFont="1" applyFill="1" applyBorder="1" applyProtection="1"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9" fillId="4" borderId="0" xfId="0" applyFont="1" applyFill="1" applyProtection="1"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0" fontId="0" fillId="4" borderId="15" xfId="0" applyFill="1" applyBorder="1" applyProtection="1">
      <protection hidden="1"/>
    </xf>
    <xf numFmtId="0" fontId="0" fillId="4" borderId="16" xfId="0" applyFill="1" applyBorder="1" applyProtection="1"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4" fillId="4" borderId="16" xfId="0" applyFont="1" applyFill="1" applyBorder="1" applyAlignment="1" applyProtection="1">
      <alignment horizontal="center"/>
      <protection hidden="1"/>
    </xf>
    <xf numFmtId="0" fontId="6" fillId="4" borderId="16" xfId="0" applyFont="1" applyFill="1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14" fillId="9" borderId="14" xfId="0" applyFont="1" applyFill="1" applyBorder="1" applyAlignment="1" applyProtection="1">
      <alignment vertical="center"/>
      <protection hidden="1"/>
    </xf>
    <xf numFmtId="0" fontId="14" fillId="9" borderId="4" xfId="0" applyFont="1" applyFill="1" applyBorder="1" applyAlignment="1" applyProtection="1">
      <alignment vertical="center"/>
      <protection hidden="1"/>
    </xf>
    <xf numFmtId="0" fontId="14" fillId="9" borderId="22" xfId="0" applyFont="1" applyFill="1" applyBorder="1" applyAlignment="1" applyProtection="1">
      <alignment vertical="center"/>
      <protection hidden="1"/>
    </xf>
    <xf numFmtId="0" fontId="14" fillId="9" borderId="23" xfId="0" applyFont="1" applyFill="1" applyBorder="1" applyAlignment="1" applyProtection="1">
      <alignment vertical="center"/>
      <protection hidden="1"/>
    </xf>
    <xf numFmtId="0" fontId="14" fillId="9" borderId="0" xfId="0" applyFont="1" applyFill="1" applyAlignment="1" applyProtection="1">
      <alignment vertical="center"/>
      <protection hidden="1"/>
    </xf>
    <xf numFmtId="0" fontId="14" fillId="9" borderId="5" xfId="0" applyFont="1" applyFill="1" applyBorder="1" applyAlignment="1" applyProtection="1">
      <alignment vertical="center"/>
      <protection hidden="1"/>
    </xf>
    <xf numFmtId="0" fontId="14" fillId="9" borderId="24" xfId="0" applyFont="1" applyFill="1" applyBorder="1" applyAlignment="1" applyProtection="1">
      <alignment vertical="center"/>
      <protection hidden="1"/>
    </xf>
    <xf numFmtId="0" fontId="14" fillId="9" borderId="25" xfId="0" applyFont="1" applyFill="1" applyBorder="1" applyAlignment="1" applyProtection="1">
      <alignment vertical="center"/>
      <protection hidden="1"/>
    </xf>
    <xf numFmtId="0" fontId="14" fillId="9" borderId="26" xfId="0" applyFont="1" applyFill="1" applyBorder="1" applyAlignment="1" applyProtection="1">
      <alignment vertical="center"/>
      <protection hidden="1"/>
    </xf>
    <xf numFmtId="0" fontId="14" fillId="9" borderId="14" xfId="0" applyFont="1" applyFill="1" applyBorder="1" applyProtection="1">
      <protection hidden="1"/>
    </xf>
    <xf numFmtId="0" fontId="14" fillId="9" borderId="4" xfId="0" applyFont="1" applyFill="1" applyBorder="1" applyProtection="1">
      <protection hidden="1"/>
    </xf>
    <xf numFmtId="0" fontId="14" fillId="9" borderId="22" xfId="0" applyFont="1" applyFill="1" applyBorder="1" applyProtection="1">
      <protection hidden="1"/>
    </xf>
    <xf numFmtId="0" fontId="14" fillId="9" borderId="23" xfId="0" applyFont="1" applyFill="1" applyBorder="1" applyProtection="1">
      <protection hidden="1"/>
    </xf>
    <xf numFmtId="0" fontId="14" fillId="9" borderId="0" xfId="0" applyFont="1" applyFill="1" applyProtection="1">
      <protection hidden="1"/>
    </xf>
    <xf numFmtId="0" fontId="14" fillId="9" borderId="5" xfId="0" applyFont="1" applyFill="1" applyBorder="1" applyProtection="1">
      <protection hidden="1"/>
    </xf>
    <xf numFmtId="0" fontId="14" fillId="9" borderId="23" xfId="0" applyFont="1" applyFill="1" applyBorder="1" applyAlignment="1" applyProtection="1">
      <alignment vertical="top"/>
      <protection hidden="1"/>
    </xf>
    <xf numFmtId="0" fontId="14" fillId="9" borderId="0" xfId="0" applyFont="1" applyFill="1" applyAlignment="1" applyProtection="1">
      <alignment vertical="top"/>
      <protection hidden="1"/>
    </xf>
    <xf numFmtId="0" fontId="14" fillId="9" borderId="5" xfId="0" applyFont="1" applyFill="1" applyBorder="1" applyAlignment="1" applyProtection="1">
      <alignment vertical="top"/>
      <protection hidden="1"/>
    </xf>
    <xf numFmtId="0" fontId="14" fillId="9" borderId="24" xfId="0" applyFont="1" applyFill="1" applyBorder="1" applyAlignment="1" applyProtection="1">
      <alignment vertical="top"/>
      <protection hidden="1"/>
    </xf>
    <xf numFmtId="0" fontId="14" fillId="9" borderId="25" xfId="0" applyFont="1" applyFill="1" applyBorder="1" applyAlignment="1" applyProtection="1">
      <alignment vertical="top"/>
      <protection hidden="1"/>
    </xf>
    <xf numFmtId="0" fontId="14" fillId="9" borderId="26" xfId="0" applyFont="1" applyFill="1" applyBorder="1" applyAlignment="1" applyProtection="1">
      <alignment vertical="top"/>
      <protection hidden="1"/>
    </xf>
    <xf numFmtId="0" fontId="16" fillId="0" borderId="0" xfId="0" applyFont="1" applyProtection="1">
      <protection hidden="1"/>
    </xf>
    <xf numFmtId="0" fontId="25" fillId="4" borderId="0" xfId="0" applyFont="1" applyFill="1" applyAlignment="1" applyProtection="1">
      <protection hidden="1"/>
    </xf>
    <xf numFmtId="164" fontId="6" fillId="7" borderId="9" xfId="0" applyNumberFormat="1" applyFont="1" applyFill="1" applyBorder="1" applyAlignment="1" applyProtection="1">
      <alignment horizontal="center" vertical="center"/>
      <protection locked="0" hidden="1"/>
    </xf>
    <xf numFmtId="164" fontId="4" fillId="8" borderId="10" xfId="0" applyNumberFormat="1" applyFont="1" applyFill="1" applyBorder="1" applyAlignment="1" applyProtection="1">
      <alignment horizontal="center" vertical="center"/>
      <protection locked="0" hidden="1"/>
    </xf>
    <xf numFmtId="164" fontId="6" fillId="7" borderId="10" xfId="0" applyNumberFormat="1" applyFont="1" applyFill="1" applyBorder="1" applyAlignment="1" applyProtection="1">
      <alignment horizontal="center" vertical="center"/>
      <protection locked="0" hidden="1"/>
    </xf>
    <xf numFmtId="164" fontId="6" fillId="7" borderId="11" xfId="0" applyNumberFormat="1" applyFont="1" applyFill="1" applyBorder="1" applyAlignment="1" applyProtection="1">
      <alignment horizontal="center" vertical="center"/>
      <protection locked="0" hidden="1"/>
    </xf>
    <xf numFmtId="164" fontId="4" fillId="10" borderId="10" xfId="0" applyNumberFormat="1" applyFont="1" applyFill="1" applyBorder="1" applyAlignment="1" applyProtection="1">
      <alignment horizontal="center"/>
      <protection hidden="1"/>
    </xf>
    <xf numFmtId="164" fontId="4" fillId="10" borderId="19" xfId="0" applyNumberFormat="1" applyFont="1" applyFill="1" applyBorder="1" applyAlignment="1" applyProtection="1">
      <alignment horizontal="center"/>
      <protection hidden="1"/>
    </xf>
    <xf numFmtId="164" fontId="6" fillId="10" borderId="10" xfId="0" applyNumberFormat="1" applyFont="1" applyFill="1" applyBorder="1" applyAlignment="1" applyProtection="1">
      <alignment horizontal="center"/>
      <protection hidden="1"/>
    </xf>
    <xf numFmtId="164" fontId="6" fillId="10" borderId="19" xfId="0" applyNumberFormat="1" applyFont="1" applyFill="1" applyBorder="1" applyAlignment="1" applyProtection="1">
      <alignment horizontal="center"/>
      <protection hidden="1"/>
    </xf>
    <xf numFmtId="164" fontId="10" fillId="11" borderId="20" xfId="0" applyNumberFormat="1" applyFont="1" applyFill="1" applyBorder="1" applyAlignment="1" applyProtection="1">
      <alignment horizontal="center"/>
      <protection hidden="1"/>
    </xf>
    <xf numFmtId="164" fontId="10" fillId="11" borderId="21" xfId="0" applyNumberFormat="1" applyFont="1" applyFill="1" applyBorder="1" applyAlignment="1" applyProtection="1">
      <alignment horizontal="center"/>
      <protection hidden="1"/>
    </xf>
    <xf numFmtId="164" fontId="10" fillId="11" borderId="27" xfId="0" applyNumberFormat="1" applyFont="1" applyFill="1" applyBorder="1" applyAlignment="1" applyProtection="1">
      <alignment horizontal="center"/>
      <protection hidden="1"/>
    </xf>
    <xf numFmtId="0" fontId="0" fillId="12" borderId="0" xfId="0" applyFill="1" applyProtection="1">
      <protection hidden="1"/>
    </xf>
    <xf numFmtId="0" fontId="0" fillId="12" borderId="32" xfId="0" applyFill="1" applyBorder="1" applyProtection="1">
      <protection hidden="1"/>
    </xf>
    <xf numFmtId="0" fontId="0" fillId="12" borderId="35" xfId="0" applyFill="1" applyBorder="1" applyProtection="1">
      <protection hidden="1"/>
    </xf>
    <xf numFmtId="0" fontId="0" fillId="12" borderId="33" xfId="0" applyFill="1" applyBorder="1" applyProtection="1">
      <protection hidden="1"/>
    </xf>
    <xf numFmtId="0" fontId="0" fillId="12" borderId="34" xfId="0" applyFill="1" applyBorder="1" applyProtection="1">
      <protection hidden="1"/>
    </xf>
    <xf numFmtId="0" fontId="6" fillId="13" borderId="23" xfId="0" applyFont="1" applyFill="1" applyBorder="1" applyAlignment="1" applyProtection="1">
      <alignment horizontal="center"/>
      <protection hidden="1"/>
    </xf>
    <xf numFmtId="0" fontId="6" fillId="13" borderId="0" xfId="0" applyFont="1" applyFill="1" applyAlignment="1" applyProtection="1">
      <alignment horizontal="center"/>
      <protection hidden="1"/>
    </xf>
    <xf numFmtId="0" fontId="4" fillId="13" borderId="23" xfId="0" applyFont="1" applyFill="1" applyBorder="1" applyAlignment="1" applyProtection="1">
      <alignment horizontal="center"/>
      <protection hidden="1"/>
    </xf>
    <xf numFmtId="0" fontId="0" fillId="13" borderId="0" xfId="0" applyFill="1" applyProtection="1">
      <protection hidden="1"/>
    </xf>
    <xf numFmtId="0" fontId="25" fillId="13" borderId="0" xfId="0" applyFont="1" applyFill="1" applyProtection="1">
      <protection hidden="1"/>
    </xf>
    <xf numFmtId="0" fontId="4" fillId="13" borderId="0" xfId="0" applyFont="1" applyFill="1" applyProtection="1">
      <protection hidden="1"/>
    </xf>
    <xf numFmtId="0" fontId="4" fillId="13" borderId="0" xfId="0" applyFont="1" applyFill="1" applyAlignment="1" applyProtection="1">
      <alignment horizontal="center"/>
      <protection hidden="1"/>
    </xf>
    <xf numFmtId="0" fontId="12" fillId="13" borderId="0" xfId="0" applyFont="1" applyFill="1" applyProtection="1">
      <protection hidden="1"/>
    </xf>
    <xf numFmtId="0" fontId="6" fillId="13" borderId="36" xfId="0" applyFont="1" applyFill="1" applyBorder="1" applyAlignment="1" applyProtection="1">
      <alignment horizontal="center"/>
      <protection hidden="1"/>
    </xf>
    <xf numFmtId="0" fontId="0" fillId="13" borderId="37" xfId="0" applyFill="1" applyBorder="1" applyProtection="1">
      <protection hidden="1"/>
    </xf>
    <xf numFmtId="0" fontId="6" fillId="13" borderId="37" xfId="0" applyFont="1" applyFill="1" applyBorder="1" applyAlignment="1" applyProtection="1">
      <alignment horizontal="center"/>
      <protection hidden="1"/>
    </xf>
    <xf numFmtId="0" fontId="4" fillId="13" borderId="38" xfId="0" applyFont="1" applyFill="1" applyBorder="1" applyAlignment="1" applyProtection="1">
      <alignment horizontal="center"/>
      <protection hidden="1"/>
    </xf>
    <xf numFmtId="164" fontId="4" fillId="10" borderId="40" xfId="0" applyNumberFormat="1" applyFont="1" applyFill="1" applyBorder="1" applyAlignment="1" applyProtection="1">
      <alignment horizontal="center"/>
      <protection hidden="1"/>
    </xf>
    <xf numFmtId="164" fontId="6" fillId="10" borderId="40" xfId="0" applyNumberFormat="1" applyFont="1" applyFill="1" applyBorder="1" applyAlignment="1" applyProtection="1">
      <alignment horizontal="center"/>
      <protection hidden="1"/>
    </xf>
    <xf numFmtId="0" fontId="27" fillId="13" borderId="42" xfId="0" applyFont="1" applyFill="1" applyBorder="1" applyProtection="1">
      <protection hidden="1"/>
    </xf>
    <xf numFmtId="0" fontId="28" fillId="13" borderId="43" xfId="0" applyFont="1" applyFill="1" applyBorder="1" applyAlignment="1" applyProtection="1">
      <alignment horizontal="center"/>
      <protection hidden="1"/>
    </xf>
    <xf numFmtId="0" fontId="27" fillId="13" borderId="44" xfId="0" applyFont="1" applyFill="1" applyBorder="1" applyProtection="1">
      <protection hidden="1"/>
    </xf>
    <xf numFmtId="0" fontId="27" fillId="13" borderId="45" xfId="0" applyFont="1" applyFill="1" applyBorder="1" applyProtection="1">
      <protection hidden="1"/>
    </xf>
    <xf numFmtId="0" fontId="28" fillId="13" borderId="39" xfId="0" applyFont="1" applyFill="1" applyBorder="1" applyAlignment="1" applyProtection="1">
      <alignment horizontal="center"/>
      <protection hidden="1"/>
    </xf>
    <xf numFmtId="0" fontId="27" fillId="13" borderId="46" xfId="0" applyFont="1" applyFill="1" applyBorder="1" applyProtection="1">
      <protection hidden="1"/>
    </xf>
    <xf numFmtId="0" fontId="27" fillId="13" borderId="47" xfId="0" applyFont="1" applyFill="1" applyBorder="1" applyProtection="1">
      <protection hidden="1"/>
    </xf>
    <xf numFmtId="0" fontId="28" fillId="13" borderId="48" xfId="0" applyFont="1" applyFill="1" applyBorder="1" applyAlignment="1" applyProtection="1">
      <alignment horizontal="center"/>
      <protection hidden="1"/>
    </xf>
    <xf numFmtId="0" fontId="27" fillId="13" borderId="49" xfId="0" applyFont="1" applyFill="1" applyBorder="1" applyProtection="1">
      <protection hidden="1"/>
    </xf>
    <xf numFmtId="0" fontId="2" fillId="12" borderId="0" xfId="0" applyFont="1" applyFill="1" applyProtection="1">
      <protection hidden="1"/>
    </xf>
    <xf numFmtId="0" fontId="0" fillId="12" borderId="23" xfId="0" applyFill="1" applyBorder="1" applyProtection="1">
      <protection hidden="1"/>
    </xf>
    <xf numFmtId="0" fontId="2" fillId="12" borderId="0" xfId="0" applyFont="1" applyFill="1" applyAlignment="1" applyProtection="1">
      <alignment horizontal="center"/>
      <protection hidden="1"/>
    </xf>
    <xf numFmtId="0" fontId="18" fillId="12" borderId="0" xfId="0" applyFont="1" applyFill="1" applyAlignment="1" applyProtection="1">
      <alignment horizontal="center"/>
      <protection hidden="1"/>
    </xf>
    <xf numFmtId="0" fontId="2" fillId="12" borderId="5" xfId="0" applyFont="1" applyFill="1" applyBorder="1" applyAlignment="1" applyProtection="1">
      <alignment horizontal="center"/>
      <protection hidden="1"/>
    </xf>
    <xf numFmtId="0" fontId="0" fillId="12" borderId="23" xfId="0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 horizontal="center"/>
      <protection hidden="1"/>
    </xf>
    <xf numFmtId="0" fontId="0" fillId="12" borderId="5" xfId="0" applyFill="1" applyBorder="1" applyAlignment="1" applyProtection="1">
      <alignment horizontal="center"/>
      <protection hidden="1"/>
    </xf>
    <xf numFmtId="0" fontId="15" fillId="12" borderId="0" xfId="0" applyFont="1" applyFill="1" applyProtection="1">
      <protection hidden="1"/>
    </xf>
    <xf numFmtId="0" fontId="22" fillId="12" borderId="14" xfId="0" applyFont="1" applyFill="1" applyBorder="1" applyAlignment="1" applyProtection="1">
      <alignment horizontal="center"/>
      <protection hidden="1"/>
    </xf>
    <xf numFmtId="0" fontId="22" fillId="12" borderId="4" xfId="0" applyFont="1" applyFill="1" applyBorder="1" applyAlignment="1" applyProtection="1">
      <alignment horizontal="center"/>
      <protection hidden="1"/>
    </xf>
    <xf numFmtId="0" fontId="22" fillId="12" borderId="22" xfId="0" applyFont="1" applyFill="1" applyBorder="1" applyAlignment="1" applyProtection="1">
      <alignment horizontal="center"/>
      <protection hidden="1"/>
    </xf>
    <xf numFmtId="0" fontId="0" fillId="12" borderId="5" xfId="0" applyFill="1" applyBorder="1" applyProtection="1">
      <protection hidden="1"/>
    </xf>
    <xf numFmtId="0" fontId="20" fillId="12" borderId="0" xfId="0" applyFont="1" applyFill="1" applyAlignment="1" applyProtection="1">
      <alignment horizontal="center"/>
      <protection hidden="1"/>
    </xf>
    <xf numFmtId="0" fontId="20" fillId="12" borderId="5" xfId="0" applyFont="1" applyFill="1" applyBorder="1" applyAlignment="1" applyProtection="1">
      <alignment horizontal="center"/>
      <protection hidden="1"/>
    </xf>
    <xf numFmtId="0" fontId="0" fillId="12" borderId="24" xfId="0" applyFill="1" applyBorder="1" applyProtection="1">
      <protection hidden="1"/>
    </xf>
    <xf numFmtId="0" fontId="0" fillId="12" borderId="25" xfId="0" applyFill="1" applyBorder="1" applyProtection="1">
      <protection hidden="1"/>
    </xf>
    <xf numFmtId="0" fontId="22" fillId="12" borderId="25" xfId="0" applyFont="1" applyFill="1" applyBorder="1" applyAlignment="1" applyProtection="1">
      <alignment horizontal="center"/>
      <protection hidden="1"/>
    </xf>
    <xf numFmtId="0" fontId="2" fillId="12" borderId="25" xfId="0" applyFont="1" applyFill="1" applyBorder="1" applyAlignment="1" applyProtection="1">
      <alignment horizontal="center"/>
      <protection hidden="1"/>
    </xf>
    <xf numFmtId="0" fontId="20" fillId="12" borderId="25" xfId="0" applyFont="1" applyFill="1" applyBorder="1" applyAlignment="1" applyProtection="1">
      <alignment horizontal="center"/>
      <protection hidden="1"/>
    </xf>
    <xf numFmtId="0" fontId="20" fillId="12" borderId="26" xfId="0" applyFont="1" applyFill="1" applyBorder="1" applyAlignment="1" applyProtection="1">
      <alignment horizontal="center"/>
      <protection hidden="1"/>
    </xf>
    <xf numFmtId="0" fontId="3" fillId="12" borderId="23" xfId="0" applyFont="1" applyFill="1" applyBorder="1" applyAlignment="1" applyProtection="1">
      <alignment horizontal="center"/>
      <protection hidden="1"/>
    </xf>
    <xf numFmtId="0" fontId="0" fillId="12" borderId="28" xfId="0" applyFill="1" applyBorder="1" applyProtection="1">
      <protection hidden="1"/>
    </xf>
    <xf numFmtId="0" fontId="0" fillId="13" borderId="36" xfId="0" applyFill="1" applyBorder="1" applyProtection="1">
      <protection hidden="1"/>
    </xf>
    <xf numFmtId="0" fontId="0" fillId="13" borderId="41" xfId="0" applyFill="1" applyBorder="1" applyProtection="1">
      <protection hidden="1"/>
    </xf>
    <xf numFmtId="0" fontId="5" fillId="13" borderId="0" xfId="0" applyFont="1" applyFill="1" applyProtection="1">
      <protection hidden="1"/>
    </xf>
    <xf numFmtId="0" fontId="16" fillId="13" borderId="0" xfId="0" applyFont="1" applyFill="1" applyProtection="1">
      <protection hidden="1"/>
    </xf>
    <xf numFmtId="0" fontId="6" fillId="13" borderId="0" xfId="0" applyFont="1" applyFill="1" applyProtection="1">
      <protection hidden="1"/>
    </xf>
    <xf numFmtId="0" fontId="29" fillId="13" borderId="0" xfId="0" applyFont="1" applyFill="1" applyAlignment="1" applyProtection="1">
      <alignment horizontal="center"/>
      <protection hidden="1"/>
    </xf>
    <xf numFmtId="0" fontId="11" fillId="13" borderId="0" xfId="0" applyFont="1" applyFill="1" applyProtection="1">
      <protection hidden="1"/>
    </xf>
    <xf numFmtId="0" fontId="13" fillId="13" borderId="0" xfId="0" applyFont="1" applyFill="1" applyProtection="1">
      <protection hidden="1"/>
    </xf>
    <xf numFmtId="0" fontId="30" fillId="12" borderId="0" xfId="0" applyFont="1" applyFill="1" applyAlignment="1" applyProtection="1">
      <alignment horizontal="center"/>
      <protection hidden="1"/>
    </xf>
    <xf numFmtId="0" fontId="30" fillId="12" borderId="5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13" borderId="0" xfId="0" applyFont="1" applyFill="1" applyBorder="1" applyAlignment="1" applyProtection="1">
      <alignment horizontal="center"/>
      <protection hidden="1"/>
    </xf>
    <xf numFmtId="0" fontId="0" fillId="13" borderId="0" xfId="0" applyFill="1" applyBorder="1" applyProtection="1">
      <protection hidden="1"/>
    </xf>
    <xf numFmtId="0" fontId="12" fillId="13" borderId="0" xfId="0" applyFont="1" applyFill="1" applyBorder="1" applyProtection="1">
      <protection hidden="1"/>
    </xf>
    <xf numFmtId="0" fontId="5" fillId="13" borderId="51" xfId="0" applyFont="1" applyFill="1" applyBorder="1" applyProtection="1">
      <protection hidden="1"/>
    </xf>
    <xf numFmtId="0" fontId="11" fillId="13" borderId="51" xfId="0" applyFont="1" applyFill="1" applyBorder="1" applyProtection="1">
      <protection hidden="1"/>
    </xf>
    <xf numFmtId="0" fontId="11" fillId="13" borderId="52" xfId="0" applyFont="1" applyFill="1" applyBorder="1" applyProtection="1">
      <protection hidden="1"/>
    </xf>
    <xf numFmtId="0" fontId="6" fillId="4" borderId="36" xfId="0" applyFont="1" applyFill="1" applyBorder="1" applyAlignment="1" applyProtection="1">
      <alignment horizontal="center"/>
      <protection hidden="1"/>
    </xf>
    <xf numFmtId="0" fontId="5" fillId="4" borderId="51" xfId="0" applyFont="1" applyFill="1" applyBorder="1" applyProtection="1">
      <protection hidden="1"/>
    </xf>
    <xf numFmtId="0" fontId="5" fillId="4" borderId="0" xfId="0" applyFont="1" applyFill="1" applyProtection="1"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0" fillId="4" borderId="50" xfId="0" applyFill="1" applyBorder="1" applyProtection="1">
      <protection hidden="1"/>
    </xf>
    <xf numFmtId="0" fontId="3" fillId="4" borderId="0" xfId="0" applyFont="1" applyFill="1" applyProtection="1">
      <protection hidden="1"/>
    </xf>
    <xf numFmtId="0" fontId="3" fillId="4" borderId="51" xfId="0" applyFont="1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4" borderId="51" xfId="0" applyFont="1" applyFill="1" applyBorder="1" applyProtection="1">
      <protection hidden="1"/>
    </xf>
    <xf numFmtId="0" fontId="7" fillId="6" borderId="1" xfId="0" applyFont="1" applyFill="1" applyBorder="1" applyAlignment="1" applyProtection="1">
      <alignment horizontal="center"/>
      <protection hidden="1"/>
    </xf>
    <xf numFmtId="0" fontId="7" fillId="6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protection hidden="1"/>
    </xf>
    <xf numFmtId="0" fontId="33" fillId="2" borderId="2" xfId="0" applyFont="1" applyFill="1" applyBorder="1" applyProtection="1">
      <protection hidden="1"/>
    </xf>
    <xf numFmtId="0" fontId="2" fillId="12" borderId="3" xfId="0" applyFont="1" applyFill="1" applyBorder="1" applyAlignment="1" applyProtection="1">
      <alignment horizontal="center"/>
      <protection hidden="1"/>
    </xf>
    <xf numFmtId="0" fontId="2" fillId="12" borderId="2" xfId="0" applyFont="1" applyFill="1" applyBorder="1" applyAlignment="1" applyProtection="1">
      <alignment horizontal="center"/>
      <protection hidden="1"/>
    </xf>
    <xf numFmtId="0" fontId="18" fillId="12" borderId="3" xfId="0" applyFont="1" applyFill="1" applyBorder="1" applyAlignment="1" applyProtection="1">
      <alignment horizontal="center"/>
      <protection hidden="1"/>
    </xf>
    <xf numFmtId="0" fontId="29" fillId="13" borderId="0" xfId="0" applyFont="1" applyFill="1" applyProtection="1">
      <protection hidden="1"/>
    </xf>
    <xf numFmtId="0" fontId="29" fillId="13" borderId="4" xfId="0" applyFont="1" applyFill="1" applyBorder="1" applyProtection="1">
      <protection hidden="1"/>
    </xf>
    <xf numFmtId="0" fontId="29" fillId="13" borderId="22" xfId="0" applyFont="1" applyFill="1" applyBorder="1" applyProtection="1">
      <protection hidden="1"/>
    </xf>
    <xf numFmtId="0" fontId="29" fillId="13" borderId="5" xfId="0" applyFont="1" applyFill="1" applyBorder="1" applyAlignment="1" applyProtection="1">
      <alignment horizontal="center"/>
      <protection hidden="1"/>
    </xf>
    <xf numFmtId="0" fontId="9" fillId="13" borderId="59" xfId="0" applyFont="1" applyFill="1" applyBorder="1" applyAlignment="1" applyProtection="1">
      <alignment horizontal="center"/>
      <protection hidden="1"/>
    </xf>
    <xf numFmtId="0" fontId="0" fillId="12" borderId="26" xfId="0" applyFill="1" applyBorder="1" applyProtection="1">
      <protection hidden="1"/>
    </xf>
    <xf numFmtId="0" fontId="17" fillId="12" borderId="0" xfId="0" applyFont="1" applyFill="1" applyAlignment="1" applyProtection="1">
      <alignment horizontal="center" vertical="center"/>
      <protection hidden="1"/>
    </xf>
    <xf numFmtId="0" fontId="17" fillId="12" borderId="5" xfId="0" applyFont="1" applyFill="1" applyBorder="1" applyAlignment="1" applyProtection="1">
      <alignment horizontal="center" vertical="center"/>
      <protection hidden="1"/>
    </xf>
    <xf numFmtId="0" fontId="18" fillId="12" borderId="1" xfId="0" applyFont="1" applyFill="1" applyBorder="1" applyAlignment="1" applyProtection="1">
      <alignment horizontal="center"/>
      <protection hidden="1"/>
    </xf>
    <xf numFmtId="0" fontId="2" fillId="12" borderId="4" xfId="0" applyFont="1" applyFill="1" applyBorder="1" applyAlignment="1" applyProtection="1">
      <alignment horizontal="center"/>
      <protection hidden="1"/>
    </xf>
    <xf numFmtId="0" fontId="18" fillId="12" borderId="4" xfId="0" applyFont="1" applyFill="1" applyBorder="1" applyAlignment="1" applyProtection="1">
      <alignment horizontal="center"/>
      <protection hidden="1"/>
    </xf>
    <xf numFmtId="0" fontId="0" fillId="12" borderId="14" xfId="0" applyFill="1" applyBorder="1" applyProtection="1">
      <protection hidden="1"/>
    </xf>
    <xf numFmtId="0" fontId="0" fillId="12" borderId="4" xfId="0" applyFill="1" applyBorder="1" applyProtection="1">
      <protection hidden="1"/>
    </xf>
    <xf numFmtId="0" fontId="2" fillId="12" borderId="22" xfId="0" applyFont="1" applyFill="1" applyBorder="1" applyAlignment="1" applyProtection="1">
      <alignment horizontal="center"/>
      <protection hidden="1"/>
    </xf>
    <xf numFmtId="0" fontId="24" fillId="3" borderId="4" xfId="0" applyFont="1" applyFill="1" applyBorder="1" applyAlignment="1" applyProtection="1">
      <alignment horizontal="center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32" fillId="14" borderId="53" xfId="0" applyFont="1" applyFill="1" applyBorder="1" applyAlignment="1" applyProtection="1">
      <alignment horizontal="center"/>
      <protection hidden="1"/>
    </xf>
    <xf numFmtId="0" fontId="32" fillId="14" borderId="54" xfId="0" applyFont="1" applyFill="1" applyBorder="1" applyAlignment="1" applyProtection="1">
      <alignment horizontal="center"/>
      <protection hidden="1"/>
    </xf>
    <xf numFmtId="0" fontId="32" fillId="14" borderId="55" xfId="0" applyFont="1" applyFill="1" applyBorder="1" applyAlignment="1" applyProtection="1">
      <alignment horizontal="center"/>
      <protection hidden="1"/>
    </xf>
    <xf numFmtId="0" fontId="32" fillId="14" borderId="56" xfId="0" applyFont="1" applyFill="1" applyBorder="1" applyAlignment="1" applyProtection="1">
      <alignment horizontal="center"/>
      <protection hidden="1"/>
    </xf>
    <xf numFmtId="0" fontId="32" fillId="14" borderId="57" xfId="0" applyFont="1" applyFill="1" applyBorder="1" applyAlignment="1" applyProtection="1">
      <alignment horizontal="center"/>
      <protection hidden="1"/>
    </xf>
    <xf numFmtId="0" fontId="32" fillId="14" borderId="58" xfId="0" applyFont="1" applyFill="1" applyBorder="1" applyAlignment="1" applyProtection="1">
      <alignment horizontal="center"/>
      <protection hidden="1"/>
    </xf>
    <xf numFmtId="0" fontId="6" fillId="4" borderId="18" xfId="0" applyFont="1" applyFill="1" applyBorder="1" applyAlignment="1" applyProtection="1">
      <alignment horizontal="center"/>
      <protection hidden="1"/>
    </xf>
    <xf numFmtId="0" fontId="6" fillId="4" borderId="4" xfId="0" applyFont="1" applyFill="1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6" fillId="4" borderId="17" xfId="0" applyFont="1" applyFill="1" applyBorder="1" applyAlignment="1" applyProtection="1">
      <alignment horizontal="center"/>
      <protection hidden="1"/>
    </xf>
    <xf numFmtId="0" fontId="15" fillId="12" borderId="14" xfId="0" applyFont="1" applyFill="1" applyBorder="1" applyAlignment="1" applyProtection="1">
      <alignment horizontal="center" vertical="center"/>
      <protection hidden="1"/>
    </xf>
    <xf numFmtId="0" fontId="15" fillId="12" borderId="4" xfId="0" applyFont="1" applyFill="1" applyBorder="1" applyAlignment="1" applyProtection="1">
      <alignment horizontal="center" vertical="center"/>
      <protection hidden="1"/>
    </xf>
    <xf numFmtId="0" fontId="15" fillId="12" borderId="22" xfId="0" applyFont="1" applyFill="1" applyBorder="1" applyAlignment="1" applyProtection="1">
      <alignment horizontal="center" vertical="center"/>
      <protection hidden="1"/>
    </xf>
    <xf numFmtId="0" fontId="15" fillId="12" borderId="24" xfId="0" applyFont="1" applyFill="1" applyBorder="1" applyAlignment="1" applyProtection="1">
      <alignment horizontal="center" vertical="center"/>
      <protection hidden="1"/>
    </xf>
    <xf numFmtId="0" fontId="15" fillId="12" borderId="25" xfId="0" applyFont="1" applyFill="1" applyBorder="1" applyAlignment="1" applyProtection="1">
      <alignment horizontal="center" vertical="center"/>
      <protection hidden="1"/>
    </xf>
    <xf numFmtId="0" fontId="15" fillId="12" borderId="26" xfId="0" applyFont="1" applyFill="1" applyBorder="1" applyAlignment="1" applyProtection="1">
      <alignment horizontal="center" vertical="center"/>
      <protection hidden="1"/>
    </xf>
    <xf numFmtId="0" fontId="15" fillId="12" borderId="2" xfId="0" applyFont="1" applyFill="1" applyBorder="1" applyAlignment="1" applyProtection="1">
      <alignment horizontal="center" vertical="center"/>
      <protection hidden="1"/>
    </xf>
    <xf numFmtId="0" fontId="15" fillId="12" borderId="3" xfId="0" applyFont="1" applyFill="1" applyBorder="1" applyAlignment="1" applyProtection="1">
      <alignment horizontal="center" vertical="center"/>
      <protection hidden="1"/>
    </xf>
    <xf numFmtId="0" fontId="31" fillId="15" borderId="1" xfId="0" applyFont="1" applyFill="1" applyBorder="1" applyAlignment="1" applyProtection="1">
      <alignment horizontal="center"/>
      <protection hidden="1"/>
    </xf>
    <xf numFmtId="0" fontId="31" fillId="15" borderId="3" xfId="0" applyFont="1" applyFill="1" applyBorder="1" applyAlignment="1" applyProtection="1">
      <alignment horizontal="center"/>
      <protection hidden="1"/>
    </xf>
    <xf numFmtId="0" fontId="6" fillId="15" borderId="1" xfId="0" applyFont="1" applyFill="1" applyBorder="1" applyAlignment="1" applyProtection="1">
      <alignment horizontal="center"/>
      <protection hidden="1"/>
    </xf>
    <xf numFmtId="0" fontId="6" fillId="15" borderId="3" xfId="0" applyFont="1" applyFill="1" applyBorder="1" applyAlignment="1" applyProtection="1">
      <alignment horizontal="center"/>
      <protection hidden="1"/>
    </xf>
    <xf numFmtId="0" fontId="6" fillId="15" borderId="2" xfId="0" applyFont="1" applyFill="1" applyBorder="1" applyAlignment="1" applyProtection="1">
      <alignment horizontal="center"/>
      <protection hidden="1"/>
    </xf>
    <xf numFmtId="0" fontId="34" fillId="3" borderId="1" xfId="0" applyFont="1" applyFill="1" applyBorder="1" applyAlignment="1" applyProtection="1">
      <alignment horizontal="center"/>
      <protection hidden="1"/>
    </xf>
    <xf numFmtId="0" fontId="34" fillId="3" borderId="3" xfId="0" applyFont="1" applyFill="1" applyBorder="1" applyAlignment="1" applyProtection="1">
      <alignment horizontal="center"/>
      <protection hidden="1"/>
    </xf>
    <xf numFmtId="0" fontId="35" fillId="3" borderId="1" xfId="0" applyFont="1" applyFill="1" applyBorder="1" applyAlignment="1" applyProtection="1">
      <alignment horizontal="center"/>
      <protection hidden="1"/>
    </xf>
    <xf numFmtId="0" fontId="35" fillId="3" borderId="3" xfId="0" applyFont="1" applyFill="1" applyBorder="1" applyAlignment="1" applyProtection="1">
      <alignment horizontal="center"/>
      <protection hidden="1"/>
    </xf>
    <xf numFmtId="0" fontId="35" fillId="3" borderId="2" xfId="0" applyFont="1" applyFill="1" applyBorder="1" applyAlignment="1" applyProtection="1">
      <alignment horizontal="center"/>
      <protection hidden="1"/>
    </xf>
    <xf numFmtId="0" fontId="19" fillId="12" borderId="1" xfId="0" applyFont="1" applyFill="1" applyBorder="1" applyAlignment="1" applyProtection="1">
      <alignment horizontal="center"/>
      <protection hidden="1"/>
    </xf>
    <xf numFmtId="0" fontId="19" fillId="12" borderId="2" xfId="0" applyFont="1" applyFill="1" applyBorder="1" applyAlignment="1" applyProtection="1">
      <alignment horizontal="center"/>
      <protection hidden="1"/>
    </xf>
    <xf numFmtId="0" fontId="19" fillId="12" borderId="3" xfId="0" applyFont="1" applyFill="1" applyBorder="1" applyAlignment="1" applyProtection="1">
      <alignment horizontal="center"/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2" borderId="2" xfId="0" applyFont="1" applyFill="1" applyBorder="1" applyAlignment="1" applyProtection="1">
      <alignment horizontal="center"/>
      <protection hidden="1"/>
    </xf>
    <xf numFmtId="0" fontId="18" fillId="12" borderId="1" xfId="0" applyFont="1" applyFill="1" applyBorder="1" applyAlignment="1" applyProtection="1">
      <alignment horizontal="center"/>
      <protection hidden="1"/>
    </xf>
    <xf numFmtId="0" fontId="18" fillId="12" borderId="3" xfId="0" applyFont="1" applyFill="1" applyBorder="1" applyAlignment="1" applyProtection="1">
      <alignment horizontal="center"/>
      <protection hidden="1"/>
    </xf>
    <xf numFmtId="0" fontId="15" fillId="12" borderId="14" xfId="0" applyFont="1" applyFill="1" applyBorder="1" applyAlignment="1" applyProtection="1">
      <alignment horizontal="center"/>
      <protection hidden="1"/>
    </xf>
    <xf numFmtId="0" fontId="15" fillId="12" borderId="4" xfId="0" applyFont="1" applyFill="1" applyBorder="1" applyAlignment="1" applyProtection="1">
      <alignment horizontal="center"/>
      <protection hidden="1"/>
    </xf>
    <xf numFmtId="0" fontId="15" fillId="12" borderId="2" xfId="0" applyFont="1" applyFill="1" applyBorder="1" applyAlignment="1" applyProtection="1">
      <alignment horizontal="center"/>
      <protection hidden="1"/>
    </xf>
    <xf numFmtId="0" fontId="15" fillId="12" borderId="3" xfId="0" applyFont="1" applyFill="1" applyBorder="1" applyAlignment="1" applyProtection="1">
      <alignment horizontal="center"/>
      <protection hidden="1"/>
    </xf>
    <xf numFmtId="0" fontId="15" fillId="12" borderId="22" xfId="0" applyFont="1" applyFill="1" applyBorder="1" applyAlignment="1" applyProtection="1">
      <alignment horizontal="center"/>
      <protection hidden="1"/>
    </xf>
    <xf numFmtId="0" fontId="15" fillId="12" borderId="24" xfId="0" applyFont="1" applyFill="1" applyBorder="1" applyAlignment="1" applyProtection="1">
      <alignment horizontal="center"/>
      <protection hidden="1"/>
    </xf>
    <xf numFmtId="0" fontId="15" fillId="12" borderId="25" xfId="0" applyFont="1" applyFill="1" applyBorder="1" applyAlignment="1" applyProtection="1">
      <alignment horizontal="center"/>
      <protection hidden="1"/>
    </xf>
    <xf numFmtId="0" fontId="15" fillId="12" borderId="26" xfId="0" applyFont="1" applyFill="1" applyBorder="1" applyAlignment="1" applyProtection="1">
      <alignment horizontal="center"/>
      <protection hidden="1"/>
    </xf>
    <xf numFmtId="0" fontId="6" fillId="12" borderId="29" xfId="0" applyFont="1" applyFill="1" applyBorder="1" applyAlignment="1" applyProtection="1">
      <alignment horizontal="center"/>
      <protection hidden="1"/>
    </xf>
    <xf numFmtId="0" fontId="6" fillId="12" borderId="30" xfId="0" applyFont="1" applyFill="1" applyBorder="1" applyAlignment="1" applyProtection="1">
      <alignment horizontal="center"/>
      <protection hidden="1"/>
    </xf>
    <xf numFmtId="0" fontId="6" fillId="12" borderId="31" xfId="0" applyFont="1" applyFill="1" applyBorder="1" applyAlignment="1" applyProtection="1">
      <alignment horizontal="center"/>
      <protection hidden="1"/>
    </xf>
    <xf numFmtId="0" fontId="4" fillId="12" borderId="33" xfId="0" applyFont="1" applyFill="1" applyBorder="1" applyAlignment="1" applyProtection="1">
      <alignment horizontal="center"/>
      <protection hidden="1"/>
    </xf>
    <xf numFmtId="0" fontId="4" fillId="12" borderId="35" xfId="0" applyFont="1" applyFill="1" applyBorder="1" applyAlignment="1" applyProtection="1">
      <alignment horizontal="center"/>
      <protection hidden="1"/>
    </xf>
    <xf numFmtId="0" fontId="6" fillId="12" borderId="34" xfId="0" applyFont="1" applyFill="1" applyBorder="1" applyAlignment="1" applyProtection="1">
      <alignment horizontal="center"/>
      <protection hidden="1"/>
    </xf>
    <xf numFmtId="0" fontId="6" fillId="12" borderId="35" xfId="0" applyFont="1" applyFill="1" applyBorder="1" applyAlignment="1" applyProtection="1">
      <alignment horizontal="center"/>
      <protection hidden="1"/>
    </xf>
    <xf numFmtId="0" fontId="21" fillId="12" borderId="1" xfId="0" applyFont="1" applyFill="1" applyBorder="1" applyAlignment="1" applyProtection="1">
      <alignment horizontal="center"/>
      <protection hidden="1"/>
    </xf>
    <xf numFmtId="0" fontId="21" fillId="12" borderId="2" xfId="0" applyFont="1" applyFill="1" applyBorder="1" applyAlignment="1" applyProtection="1">
      <alignment horizontal="center"/>
      <protection hidden="1"/>
    </xf>
    <xf numFmtId="0" fontId="21" fillId="12" borderId="3" xfId="0" applyFont="1" applyFill="1" applyBorder="1" applyAlignment="1" applyProtection="1">
      <alignment horizontal="center"/>
      <protection hidden="1"/>
    </xf>
    <xf numFmtId="0" fontId="2" fillId="12" borderId="3" xfId="0" applyFont="1" applyFill="1" applyBorder="1" applyAlignment="1" applyProtection="1">
      <alignment horizontal="center"/>
      <protection hidden="1"/>
    </xf>
    <xf numFmtId="165" fontId="18" fillId="12" borderId="1" xfId="1" applyFont="1" applyFill="1" applyBorder="1" applyAlignment="1" applyProtection="1">
      <alignment horizontal="center"/>
      <protection locked="0" hidden="1"/>
    </xf>
    <xf numFmtId="165" fontId="18" fillId="12" borderId="3" xfId="1" applyFont="1" applyFill="1" applyBorder="1" applyAlignment="1" applyProtection="1">
      <alignment horizontal="center"/>
      <protection locked="0" hidden="1"/>
    </xf>
    <xf numFmtId="165" fontId="18" fillId="12" borderId="2" xfId="1" applyFont="1" applyFill="1" applyBorder="1" applyAlignment="1" applyProtection="1">
      <alignment horizontal="center"/>
      <protection locked="0" hidden="1"/>
    </xf>
    <xf numFmtId="165" fontId="18" fillId="12" borderId="1" xfId="0" applyNumberFormat="1" applyFont="1" applyFill="1" applyBorder="1" applyAlignment="1" applyProtection="1">
      <alignment horizontal="center"/>
      <protection hidden="1"/>
    </xf>
    <xf numFmtId="0" fontId="18" fillId="12" borderId="2" xfId="0" applyFont="1" applyFill="1" applyBorder="1" applyAlignment="1" applyProtection="1">
      <alignment horizontal="center"/>
      <protection hidden="1"/>
    </xf>
    <xf numFmtId="0" fontId="2" fillId="12" borderId="24" xfId="0" applyFont="1" applyFill="1" applyBorder="1" applyAlignment="1" applyProtection="1">
      <alignment horizontal="center"/>
      <protection hidden="1"/>
    </xf>
    <xf numFmtId="0" fontId="2" fillId="12" borderId="26" xfId="0" applyFont="1" applyFill="1" applyBorder="1" applyAlignment="1" applyProtection="1">
      <alignment horizontal="center"/>
      <protection hidden="1"/>
    </xf>
    <xf numFmtId="0" fontId="2" fillId="12" borderId="25" xfId="0" applyFont="1" applyFill="1" applyBorder="1" applyAlignment="1" applyProtection="1">
      <alignment horizontal="center"/>
      <protection hidden="1"/>
    </xf>
    <xf numFmtId="0" fontId="15" fillId="12" borderId="1" xfId="0" applyFont="1" applyFill="1" applyBorder="1" applyAlignment="1" applyProtection="1">
      <alignment horizontal="center"/>
      <protection hidden="1"/>
    </xf>
    <xf numFmtId="165" fontId="20" fillId="12" borderId="1" xfId="0" applyNumberFormat="1" applyFont="1" applyFill="1" applyBorder="1" applyAlignment="1" applyProtection="1">
      <alignment horizontal="center"/>
      <protection hidden="1"/>
    </xf>
    <xf numFmtId="165" fontId="20" fillId="12" borderId="2" xfId="0" applyNumberFormat="1" applyFont="1" applyFill="1" applyBorder="1" applyAlignment="1" applyProtection="1">
      <alignment horizontal="center"/>
      <protection hidden="1"/>
    </xf>
    <xf numFmtId="165" fontId="20" fillId="12" borderId="3" xfId="0" applyNumberFormat="1" applyFont="1" applyFill="1" applyBorder="1" applyAlignment="1" applyProtection="1">
      <alignment horizontal="center"/>
      <protection hidden="1"/>
    </xf>
    <xf numFmtId="0" fontId="22" fillId="12" borderId="23" xfId="0" applyFont="1" applyFill="1" applyBorder="1" applyAlignment="1" applyProtection="1">
      <alignment horizontal="center"/>
      <protection hidden="1"/>
    </xf>
    <xf numFmtId="0" fontId="22" fillId="12" borderId="0" xfId="0" applyFont="1" applyFill="1" applyAlignment="1" applyProtection="1">
      <alignment horizontal="center"/>
      <protection hidden="1"/>
    </xf>
    <xf numFmtId="0" fontId="22" fillId="12" borderId="5" xfId="0" applyFont="1" applyFill="1" applyBorder="1" applyAlignment="1" applyProtection="1">
      <alignment horizontal="center"/>
      <protection hidden="1"/>
    </xf>
    <xf numFmtId="0" fontId="22" fillId="12" borderId="24" xfId="0" applyFont="1" applyFill="1" applyBorder="1" applyAlignment="1" applyProtection="1">
      <alignment horizontal="center"/>
      <protection hidden="1"/>
    </xf>
    <xf numFmtId="0" fontId="22" fillId="12" borderId="25" xfId="0" applyFont="1" applyFill="1" applyBorder="1" applyAlignment="1" applyProtection="1">
      <alignment horizontal="center"/>
      <protection hidden="1"/>
    </xf>
    <xf numFmtId="0" fontId="22" fillId="12" borderId="26" xfId="0" applyFont="1" applyFill="1" applyBorder="1" applyAlignment="1" applyProtection="1">
      <alignment horizontal="center"/>
      <protection hidden="1"/>
    </xf>
    <xf numFmtId="0" fontId="23" fillId="12" borderId="1" xfId="0" applyFont="1" applyFill="1" applyBorder="1" applyAlignment="1" applyProtection="1">
      <alignment horizontal="center"/>
      <protection hidden="1"/>
    </xf>
    <xf numFmtId="0" fontId="23" fillId="12" borderId="2" xfId="0" applyFont="1" applyFill="1" applyBorder="1" applyAlignment="1" applyProtection="1">
      <alignment horizontal="center"/>
      <protection hidden="1"/>
    </xf>
    <xf numFmtId="0" fontId="23" fillId="12" borderId="3" xfId="0" applyFont="1" applyFill="1" applyBorder="1" applyAlignment="1" applyProtection="1">
      <alignment horizontal="center"/>
      <protection hidden="1"/>
    </xf>
  </cellXfs>
  <cellStyles count="2">
    <cellStyle name="Moeda" xfId="1" builtinId="4"/>
    <cellStyle name="Normal" xfId="0" builtinId="0"/>
  </cellStyles>
  <dxfs count="1"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://bit.ly/CameraEspi&#227;360oferta" TargetMode="External"/><Relationship Id="rId3" Type="http://schemas.openxmlformats.org/officeDocument/2006/relationships/hyperlink" Target="https://dicaseloterias.com/FechamentoLotomaniaOuro" TargetMode="External"/><Relationship Id="rId7" Type="http://schemas.openxmlformats.org/officeDocument/2006/relationships/hyperlink" Target="http://www.bit.ly/fechamento-lotofacilfiltrada" TargetMode="External"/><Relationship Id="rId12" Type="http://schemas.openxmlformats.org/officeDocument/2006/relationships/image" Target="../media/image6.jpeg"/><Relationship Id="rId2" Type="http://schemas.openxmlformats.org/officeDocument/2006/relationships/image" Target="../media/image1.png"/><Relationship Id="rId1" Type="http://schemas.openxmlformats.org/officeDocument/2006/relationships/hyperlink" Target="https://www.youtube.com/channel/UC5QtZnPkMzWpLdO5gGveMng?view_as=subscriber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produto.mercadolivre.com.br/MLB-1086726923-planilha-para-ganhar-na-seninha-ou-quininha-brinde-gratis-_JM?quantity=1" TargetMode="External"/><Relationship Id="rId5" Type="http://schemas.openxmlformats.org/officeDocument/2006/relationships/hyperlink" Target="https://dicaseloterias.com/LoteriaSoft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jpeg"/><Relationship Id="rId9" Type="http://schemas.openxmlformats.org/officeDocument/2006/relationships/hyperlink" Target="http://bit.ly/Fechamento_Lotof&#225;cil_da_Nasa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391956</xdr:colOff>
      <xdr:row>0</xdr:row>
      <xdr:rowOff>37661</xdr:rowOff>
    </xdr:from>
    <xdr:to>
      <xdr:col>5</xdr:col>
      <xdr:colOff>14751</xdr:colOff>
      <xdr:row>0</xdr:row>
      <xdr:rowOff>312605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1D36B1-4089-4B68-9B41-135B872DB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03848" y="37661"/>
          <a:ext cx="326633" cy="274944"/>
        </a:xfrm>
        <a:prstGeom prst="rect">
          <a:avLst/>
        </a:prstGeom>
      </xdr:spPr>
    </xdr:pic>
    <xdr:clientData/>
  </xdr:twoCellAnchor>
  <xdr:twoCellAnchor editAs="oneCell">
    <xdr:from>
      <xdr:col>1</xdr:col>
      <xdr:colOff>75863</xdr:colOff>
      <xdr:row>4</xdr:row>
      <xdr:rowOff>42146</xdr:rowOff>
    </xdr:from>
    <xdr:to>
      <xdr:col>4</xdr:col>
      <xdr:colOff>573185</xdr:colOff>
      <xdr:row>10</xdr:row>
      <xdr:rowOff>0</xdr:rowOff>
    </xdr:to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15223B-BB87-4EDA-B77A-363D71F96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542" y="885066"/>
          <a:ext cx="1424535" cy="918784"/>
        </a:xfrm>
        <a:prstGeom prst="rect">
          <a:avLst/>
        </a:prstGeom>
      </xdr:spPr>
    </xdr:pic>
    <xdr:clientData/>
  </xdr:twoCellAnchor>
  <xdr:twoCellAnchor editAs="oneCell">
    <xdr:from>
      <xdr:col>11</xdr:col>
      <xdr:colOff>139082</xdr:colOff>
      <xdr:row>4</xdr:row>
      <xdr:rowOff>29502</xdr:rowOff>
    </xdr:from>
    <xdr:to>
      <xdr:col>18</xdr:col>
      <xdr:colOff>44952</xdr:colOff>
      <xdr:row>9</xdr:row>
      <xdr:rowOff>151724</xdr:rowOff>
    </xdr:to>
    <xdr:pic>
      <xdr:nvPicPr>
        <xdr:cNvPr id="7" name="Imagem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E32FBF-FA73-4659-8AED-0BDC1871D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746781" y="872422"/>
          <a:ext cx="1646501" cy="922997"/>
        </a:xfrm>
        <a:prstGeom prst="rect">
          <a:avLst/>
        </a:prstGeom>
      </xdr:spPr>
    </xdr:pic>
    <xdr:clientData/>
  </xdr:twoCellAnchor>
  <xdr:twoCellAnchor editAs="oneCell">
    <xdr:from>
      <xdr:col>2</xdr:col>
      <xdr:colOff>265520</xdr:colOff>
      <xdr:row>40</xdr:row>
      <xdr:rowOff>99034</xdr:rowOff>
    </xdr:from>
    <xdr:to>
      <xdr:col>7</xdr:col>
      <xdr:colOff>90867</xdr:colOff>
      <xdr:row>45</xdr:row>
      <xdr:rowOff>147512</xdr:rowOff>
    </xdr:to>
    <xdr:pic>
      <xdr:nvPicPr>
        <xdr:cNvPr id="9" name="Imagem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D6F006-C29E-42AA-9C77-F8F1A69E3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26" y="7040483"/>
          <a:ext cx="1599694" cy="899828"/>
        </a:xfrm>
        <a:prstGeom prst="rect">
          <a:avLst/>
        </a:prstGeom>
      </xdr:spPr>
    </xdr:pic>
    <xdr:clientData/>
  </xdr:twoCellAnchor>
  <xdr:twoCellAnchor editAs="oneCell">
    <xdr:from>
      <xdr:col>7</xdr:col>
      <xdr:colOff>236017</xdr:colOff>
      <xdr:row>40</xdr:row>
      <xdr:rowOff>108801</xdr:rowOff>
    </xdr:from>
    <xdr:to>
      <xdr:col>14</xdr:col>
      <xdr:colOff>80077</xdr:colOff>
      <xdr:row>45</xdr:row>
      <xdr:rowOff>152569</xdr:rowOff>
    </xdr:to>
    <xdr:pic>
      <xdr:nvPicPr>
        <xdr:cNvPr id="11" name="Imagem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0C21AFE-18D8-4043-B47E-480CE0679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9070" y="7050250"/>
          <a:ext cx="1584691" cy="895118"/>
        </a:xfrm>
        <a:prstGeom prst="rect">
          <a:avLst/>
        </a:prstGeom>
      </xdr:spPr>
    </xdr:pic>
    <xdr:clientData/>
  </xdr:twoCellAnchor>
  <xdr:twoCellAnchor editAs="oneCell">
    <xdr:from>
      <xdr:col>14</xdr:col>
      <xdr:colOff>193871</xdr:colOff>
      <xdr:row>40</xdr:row>
      <xdr:rowOff>103881</xdr:rowOff>
    </xdr:from>
    <xdr:to>
      <xdr:col>20</xdr:col>
      <xdr:colOff>219159</xdr:colOff>
      <xdr:row>45</xdr:row>
      <xdr:rowOff>161467</xdr:rowOff>
    </xdr:to>
    <xdr:pic>
      <xdr:nvPicPr>
        <xdr:cNvPr id="13" name="Imagem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5B271D2-CC81-4DEC-83E9-29A14FCF6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7555" y="7045330"/>
          <a:ext cx="1517257" cy="908936"/>
        </a:xfrm>
        <a:prstGeom prst="rect">
          <a:avLst/>
        </a:prstGeom>
      </xdr:spPr>
    </xdr:pic>
    <xdr:clientData/>
  </xdr:twoCellAnchor>
  <xdr:twoCellAnchor editAs="oneCell">
    <xdr:from>
      <xdr:col>3</xdr:col>
      <xdr:colOff>19291</xdr:colOff>
      <xdr:row>46</xdr:row>
      <xdr:rowOff>143295</xdr:rowOff>
    </xdr:from>
    <xdr:to>
      <xdr:col>7</xdr:col>
      <xdr:colOff>80078</xdr:colOff>
      <xdr:row>53</xdr:row>
      <xdr:rowOff>118008</xdr:rowOff>
    </xdr:to>
    <xdr:pic>
      <xdr:nvPicPr>
        <xdr:cNvPr id="15" name="Imagem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C0554FE-C8A0-4D4C-8804-84201680B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4590" y="8108892"/>
          <a:ext cx="1548541" cy="1222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A011-267D-4799-8BEC-5679C081B230}">
  <dimension ref="A1:AR137"/>
  <sheetViews>
    <sheetView showGridLines="0" showRowColHeaders="0" tabSelected="1" topLeftCell="B1" zoomScale="226" zoomScaleNormal="226" workbookViewId="0">
      <selection activeCell="J8" sqref="J8"/>
    </sheetView>
  </sheetViews>
  <sheetFormatPr defaultRowHeight="12.75" x14ac:dyDescent="0.2"/>
  <cols>
    <col min="1" max="1" width="7.28515625" style="3" customWidth="1"/>
    <col min="2" max="2" width="5.28515625" style="3" customWidth="1"/>
    <col min="3" max="4" width="4.28515625" style="3" customWidth="1"/>
    <col min="5" max="5" width="10.5703125" style="3" customWidth="1"/>
    <col min="6" max="20" width="3.7109375" style="3" customWidth="1"/>
    <col min="21" max="21" width="4.7109375" style="3" customWidth="1"/>
    <col min="22" max="22" width="4.42578125" style="3" customWidth="1"/>
    <col min="23" max="23" width="16" style="3" customWidth="1"/>
    <col min="24" max="24" width="4.7109375" style="3" customWidth="1"/>
    <col min="25" max="25" width="5.7109375" style="3" customWidth="1"/>
    <col min="26" max="26" width="3" style="3" bestFit="1" customWidth="1"/>
    <col min="27" max="29" width="3.7109375" style="3" bestFit="1" customWidth="1"/>
    <col min="30" max="30" width="3" style="3" bestFit="1" customWidth="1"/>
    <col min="31" max="31" width="13.5703125" style="3" customWidth="1"/>
    <col min="32" max="32" width="4" style="3" customWidth="1"/>
    <col min="33" max="256" width="9.140625" style="3"/>
    <col min="257" max="257" width="7.28515625" style="3" customWidth="1"/>
    <col min="258" max="258" width="5.28515625" style="3" customWidth="1"/>
    <col min="259" max="260" width="4.28515625" style="3" customWidth="1"/>
    <col min="261" max="261" width="10.5703125" style="3" customWidth="1"/>
    <col min="262" max="276" width="3.7109375" style="3" customWidth="1"/>
    <col min="277" max="277" width="4.7109375" style="3" customWidth="1"/>
    <col min="278" max="278" width="4.42578125" style="3" customWidth="1"/>
    <col min="279" max="279" width="16" style="3" customWidth="1"/>
    <col min="280" max="280" width="4.7109375" style="3" customWidth="1"/>
    <col min="281" max="281" width="5.7109375" style="3" customWidth="1"/>
    <col min="282" max="282" width="3" style="3" bestFit="1" customWidth="1"/>
    <col min="283" max="285" width="3.7109375" style="3" bestFit="1" customWidth="1"/>
    <col min="286" max="286" width="3" style="3" bestFit="1" customWidth="1"/>
    <col min="287" max="287" width="13.5703125" style="3" customWidth="1"/>
    <col min="288" max="288" width="4" style="3" customWidth="1"/>
    <col min="289" max="512" width="9.140625" style="3"/>
    <col min="513" max="513" width="7.28515625" style="3" customWidth="1"/>
    <col min="514" max="514" width="5.28515625" style="3" customWidth="1"/>
    <col min="515" max="516" width="4.28515625" style="3" customWidth="1"/>
    <col min="517" max="517" width="10.5703125" style="3" customWidth="1"/>
    <col min="518" max="532" width="3.7109375" style="3" customWidth="1"/>
    <col min="533" max="533" width="4.7109375" style="3" customWidth="1"/>
    <col min="534" max="534" width="4.42578125" style="3" customWidth="1"/>
    <col min="535" max="535" width="16" style="3" customWidth="1"/>
    <col min="536" max="536" width="4.7109375" style="3" customWidth="1"/>
    <col min="537" max="537" width="5.7109375" style="3" customWidth="1"/>
    <col min="538" max="538" width="3" style="3" bestFit="1" customWidth="1"/>
    <col min="539" max="541" width="3.7109375" style="3" bestFit="1" customWidth="1"/>
    <col min="542" max="542" width="3" style="3" bestFit="1" customWidth="1"/>
    <col min="543" max="543" width="13.5703125" style="3" customWidth="1"/>
    <col min="544" max="544" width="4" style="3" customWidth="1"/>
    <col min="545" max="768" width="9.140625" style="3"/>
    <col min="769" max="769" width="7.28515625" style="3" customWidth="1"/>
    <col min="770" max="770" width="5.28515625" style="3" customWidth="1"/>
    <col min="771" max="772" width="4.28515625" style="3" customWidth="1"/>
    <col min="773" max="773" width="10.5703125" style="3" customWidth="1"/>
    <col min="774" max="788" width="3.7109375" style="3" customWidth="1"/>
    <col min="789" max="789" width="4.7109375" style="3" customWidth="1"/>
    <col min="790" max="790" width="4.42578125" style="3" customWidth="1"/>
    <col min="791" max="791" width="16" style="3" customWidth="1"/>
    <col min="792" max="792" width="4.7109375" style="3" customWidth="1"/>
    <col min="793" max="793" width="5.7109375" style="3" customWidth="1"/>
    <col min="794" max="794" width="3" style="3" bestFit="1" customWidth="1"/>
    <col min="795" max="797" width="3.7109375" style="3" bestFit="1" customWidth="1"/>
    <col min="798" max="798" width="3" style="3" bestFit="1" customWidth="1"/>
    <col min="799" max="799" width="13.5703125" style="3" customWidth="1"/>
    <col min="800" max="800" width="4" style="3" customWidth="1"/>
    <col min="801" max="1024" width="9.140625" style="3"/>
    <col min="1025" max="1025" width="7.28515625" style="3" customWidth="1"/>
    <col min="1026" max="1026" width="5.28515625" style="3" customWidth="1"/>
    <col min="1027" max="1028" width="4.28515625" style="3" customWidth="1"/>
    <col min="1029" max="1029" width="10.5703125" style="3" customWidth="1"/>
    <col min="1030" max="1044" width="3.7109375" style="3" customWidth="1"/>
    <col min="1045" max="1045" width="4.7109375" style="3" customWidth="1"/>
    <col min="1046" max="1046" width="4.42578125" style="3" customWidth="1"/>
    <col min="1047" max="1047" width="16" style="3" customWidth="1"/>
    <col min="1048" max="1048" width="4.7109375" style="3" customWidth="1"/>
    <col min="1049" max="1049" width="5.7109375" style="3" customWidth="1"/>
    <col min="1050" max="1050" width="3" style="3" bestFit="1" customWidth="1"/>
    <col min="1051" max="1053" width="3.7109375" style="3" bestFit="1" customWidth="1"/>
    <col min="1054" max="1054" width="3" style="3" bestFit="1" customWidth="1"/>
    <col min="1055" max="1055" width="13.5703125" style="3" customWidth="1"/>
    <col min="1056" max="1056" width="4" style="3" customWidth="1"/>
    <col min="1057" max="1280" width="9.140625" style="3"/>
    <col min="1281" max="1281" width="7.28515625" style="3" customWidth="1"/>
    <col min="1282" max="1282" width="5.28515625" style="3" customWidth="1"/>
    <col min="1283" max="1284" width="4.28515625" style="3" customWidth="1"/>
    <col min="1285" max="1285" width="10.5703125" style="3" customWidth="1"/>
    <col min="1286" max="1300" width="3.7109375" style="3" customWidth="1"/>
    <col min="1301" max="1301" width="4.7109375" style="3" customWidth="1"/>
    <col min="1302" max="1302" width="4.42578125" style="3" customWidth="1"/>
    <col min="1303" max="1303" width="16" style="3" customWidth="1"/>
    <col min="1304" max="1304" width="4.7109375" style="3" customWidth="1"/>
    <col min="1305" max="1305" width="5.7109375" style="3" customWidth="1"/>
    <col min="1306" max="1306" width="3" style="3" bestFit="1" customWidth="1"/>
    <col min="1307" max="1309" width="3.7109375" style="3" bestFit="1" customWidth="1"/>
    <col min="1310" max="1310" width="3" style="3" bestFit="1" customWidth="1"/>
    <col min="1311" max="1311" width="13.5703125" style="3" customWidth="1"/>
    <col min="1312" max="1312" width="4" style="3" customWidth="1"/>
    <col min="1313" max="1536" width="9.140625" style="3"/>
    <col min="1537" max="1537" width="7.28515625" style="3" customWidth="1"/>
    <col min="1538" max="1538" width="5.28515625" style="3" customWidth="1"/>
    <col min="1539" max="1540" width="4.28515625" style="3" customWidth="1"/>
    <col min="1541" max="1541" width="10.5703125" style="3" customWidth="1"/>
    <col min="1542" max="1556" width="3.7109375" style="3" customWidth="1"/>
    <col min="1557" max="1557" width="4.7109375" style="3" customWidth="1"/>
    <col min="1558" max="1558" width="4.42578125" style="3" customWidth="1"/>
    <col min="1559" max="1559" width="16" style="3" customWidth="1"/>
    <col min="1560" max="1560" width="4.7109375" style="3" customWidth="1"/>
    <col min="1561" max="1561" width="5.7109375" style="3" customWidth="1"/>
    <col min="1562" max="1562" width="3" style="3" bestFit="1" customWidth="1"/>
    <col min="1563" max="1565" width="3.7109375" style="3" bestFit="1" customWidth="1"/>
    <col min="1566" max="1566" width="3" style="3" bestFit="1" customWidth="1"/>
    <col min="1567" max="1567" width="13.5703125" style="3" customWidth="1"/>
    <col min="1568" max="1568" width="4" style="3" customWidth="1"/>
    <col min="1569" max="1792" width="9.140625" style="3"/>
    <col min="1793" max="1793" width="7.28515625" style="3" customWidth="1"/>
    <col min="1794" max="1794" width="5.28515625" style="3" customWidth="1"/>
    <col min="1795" max="1796" width="4.28515625" style="3" customWidth="1"/>
    <col min="1797" max="1797" width="10.5703125" style="3" customWidth="1"/>
    <col min="1798" max="1812" width="3.7109375" style="3" customWidth="1"/>
    <col min="1813" max="1813" width="4.7109375" style="3" customWidth="1"/>
    <col min="1814" max="1814" width="4.42578125" style="3" customWidth="1"/>
    <col min="1815" max="1815" width="16" style="3" customWidth="1"/>
    <col min="1816" max="1816" width="4.7109375" style="3" customWidth="1"/>
    <col min="1817" max="1817" width="5.7109375" style="3" customWidth="1"/>
    <col min="1818" max="1818" width="3" style="3" bestFit="1" customWidth="1"/>
    <col min="1819" max="1821" width="3.7109375" style="3" bestFit="1" customWidth="1"/>
    <col min="1822" max="1822" width="3" style="3" bestFit="1" customWidth="1"/>
    <col min="1823" max="1823" width="13.5703125" style="3" customWidth="1"/>
    <col min="1824" max="1824" width="4" style="3" customWidth="1"/>
    <col min="1825" max="2048" width="9.140625" style="3"/>
    <col min="2049" max="2049" width="7.28515625" style="3" customWidth="1"/>
    <col min="2050" max="2050" width="5.28515625" style="3" customWidth="1"/>
    <col min="2051" max="2052" width="4.28515625" style="3" customWidth="1"/>
    <col min="2053" max="2053" width="10.5703125" style="3" customWidth="1"/>
    <col min="2054" max="2068" width="3.7109375" style="3" customWidth="1"/>
    <col min="2069" max="2069" width="4.7109375" style="3" customWidth="1"/>
    <col min="2070" max="2070" width="4.42578125" style="3" customWidth="1"/>
    <col min="2071" max="2071" width="16" style="3" customWidth="1"/>
    <col min="2072" max="2072" width="4.7109375" style="3" customWidth="1"/>
    <col min="2073" max="2073" width="5.7109375" style="3" customWidth="1"/>
    <col min="2074" max="2074" width="3" style="3" bestFit="1" customWidth="1"/>
    <col min="2075" max="2077" width="3.7109375" style="3" bestFit="1" customWidth="1"/>
    <col min="2078" max="2078" width="3" style="3" bestFit="1" customWidth="1"/>
    <col min="2079" max="2079" width="13.5703125" style="3" customWidth="1"/>
    <col min="2080" max="2080" width="4" style="3" customWidth="1"/>
    <col min="2081" max="2304" width="9.140625" style="3"/>
    <col min="2305" max="2305" width="7.28515625" style="3" customWidth="1"/>
    <col min="2306" max="2306" width="5.28515625" style="3" customWidth="1"/>
    <col min="2307" max="2308" width="4.28515625" style="3" customWidth="1"/>
    <col min="2309" max="2309" width="10.5703125" style="3" customWidth="1"/>
    <col min="2310" max="2324" width="3.7109375" style="3" customWidth="1"/>
    <col min="2325" max="2325" width="4.7109375" style="3" customWidth="1"/>
    <col min="2326" max="2326" width="4.42578125" style="3" customWidth="1"/>
    <col min="2327" max="2327" width="16" style="3" customWidth="1"/>
    <col min="2328" max="2328" width="4.7109375" style="3" customWidth="1"/>
    <col min="2329" max="2329" width="5.7109375" style="3" customWidth="1"/>
    <col min="2330" max="2330" width="3" style="3" bestFit="1" customWidth="1"/>
    <col min="2331" max="2333" width="3.7109375" style="3" bestFit="1" customWidth="1"/>
    <col min="2334" max="2334" width="3" style="3" bestFit="1" customWidth="1"/>
    <col min="2335" max="2335" width="13.5703125" style="3" customWidth="1"/>
    <col min="2336" max="2336" width="4" style="3" customWidth="1"/>
    <col min="2337" max="2560" width="9.140625" style="3"/>
    <col min="2561" max="2561" width="7.28515625" style="3" customWidth="1"/>
    <col min="2562" max="2562" width="5.28515625" style="3" customWidth="1"/>
    <col min="2563" max="2564" width="4.28515625" style="3" customWidth="1"/>
    <col min="2565" max="2565" width="10.5703125" style="3" customWidth="1"/>
    <col min="2566" max="2580" width="3.7109375" style="3" customWidth="1"/>
    <col min="2581" max="2581" width="4.7109375" style="3" customWidth="1"/>
    <col min="2582" max="2582" width="4.42578125" style="3" customWidth="1"/>
    <col min="2583" max="2583" width="16" style="3" customWidth="1"/>
    <col min="2584" max="2584" width="4.7109375" style="3" customWidth="1"/>
    <col min="2585" max="2585" width="5.7109375" style="3" customWidth="1"/>
    <col min="2586" max="2586" width="3" style="3" bestFit="1" customWidth="1"/>
    <col min="2587" max="2589" width="3.7109375" style="3" bestFit="1" customWidth="1"/>
    <col min="2590" max="2590" width="3" style="3" bestFit="1" customWidth="1"/>
    <col min="2591" max="2591" width="13.5703125" style="3" customWidth="1"/>
    <col min="2592" max="2592" width="4" style="3" customWidth="1"/>
    <col min="2593" max="2816" width="9.140625" style="3"/>
    <col min="2817" max="2817" width="7.28515625" style="3" customWidth="1"/>
    <col min="2818" max="2818" width="5.28515625" style="3" customWidth="1"/>
    <col min="2819" max="2820" width="4.28515625" style="3" customWidth="1"/>
    <col min="2821" max="2821" width="10.5703125" style="3" customWidth="1"/>
    <col min="2822" max="2836" width="3.7109375" style="3" customWidth="1"/>
    <col min="2837" max="2837" width="4.7109375" style="3" customWidth="1"/>
    <col min="2838" max="2838" width="4.42578125" style="3" customWidth="1"/>
    <col min="2839" max="2839" width="16" style="3" customWidth="1"/>
    <col min="2840" max="2840" width="4.7109375" style="3" customWidth="1"/>
    <col min="2841" max="2841" width="5.7109375" style="3" customWidth="1"/>
    <col min="2842" max="2842" width="3" style="3" bestFit="1" customWidth="1"/>
    <col min="2843" max="2845" width="3.7109375" style="3" bestFit="1" customWidth="1"/>
    <col min="2846" max="2846" width="3" style="3" bestFit="1" customWidth="1"/>
    <col min="2847" max="2847" width="13.5703125" style="3" customWidth="1"/>
    <col min="2848" max="2848" width="4" style="3" customWidth="1"/>
    <col min="2849" max="3072" width="9.140625" style="3"/>
    <col min="3073" max="3073" width="7.28515625" style="3" customWidth="1"/>
    <col min="3074" max="3074" width="5.28515625" style="3" customWidth="1"/>
    <col min="3075" max="3076" width="4.28515625" style="3" customWidth="1"/>
    <col min="3077" max="3077" width="10.5703125" style="3" customWidth="1"/>
    <col min="3078" max="3092" width="3.7109375" style="3" customWidth="1"/>
    <col min="3093" max="3093" width="4.7109375" style="3" customWidth="1"/>
    <col min="3094" max="3094" width="4.42578125" style="3" customWidth="1"/>
    <col min="3095" max="3095" width="16" style="3" customWidth="1"/>
    <col min="3096" max="3096" width="4.7109375" style="3" customWidth="1"/>
    <col min="3097" max="3097" width="5.7109375" style="3" customWidth="1"/>
    <col min="3098" max="3098" width="3" style="3" bestFit="1" customWidth="1"/>
    <col min="3099" max="3101" width="3.7109375" style="3" bestFit="1" customWidth="1"/>
    <col min="3102" max="3102" width="3" style="3" bestFit="1" customWidth="1"/>
    <col min="3103" max="3103" width="13.5703125" style="3" customWidth="1"/>
    <col min="3104" max="3104" width="4" style="3" customWidth="1"/>
    <col min="3105" max="3328" width="9.140625" style="3"/>
    <col min="3329" max="3329" width="7.28515625" style="3" customWidth="1"/>
    <col min="3330" max="3330" width="5.28515625" style="3" customWidth="1"/>
    <col min="3331" max="3332" width="4.28515625" style="3" customWidth="1"/>
    <col min="3333" max="3333" width="10.5703125" style="3" customWidth="1"/>
    <col min="3334" max="3348" width="3.7109375" style="3" customWidth="1"/>
    <col min="3349" max="3349" width="4.7109375" style="3" customWidth="1"/>
    <col min="3350" max="3350" width="4.42578125" style="3" customWidth="1"/>
    <col min="3351" max="3351" width="16" style="3" customWidth="1"/>
    <col min="3352" max="3352" width="4.7109375" style="3" customWidth="1"/>
    <col min="3353" max="3353" width="5.7109375" style="3" customWidth="1"/>
    <col min="3354" max="3354" width="3" style="3" bestFit="1" customWidth="1"/>
    <col min="3355" max="3357" width="3.7109375" style="3" bestFit="1" customWidth="1"/>
    <col min="3358" max="3358" width="3" style="3" bestFit="1" customWidth="1"/>
    <col min="3359" max="3359" width="13.5703125" style="3" customWidth="1"/>
    <col min="3360" max="3360" width="4" style="3" customWidth="1"/>
    <col min="3361" max="3584" width="9.140625" style="3"/>
    <col min="3585" max="3585" width="7.28515625" style="3" customWidth="1"/>
    <col min="3586" max="3586" width="5.28515625" style="3" customWidth="1"/>
    <col min="3587" max="3588" width="4.28515625" style="3" customWidth="1"/>
    <col min="3589" max="3589" width="10.5703125" style="3" customWidth="1"/>
    <col min="3590" max="3604" width="3.7109375" style="3" customWidth="1"/>
    <col min="3605" max="3605" width="4.7109375" style="3" customWidth="1"/>
    <col min="3606" max="3606" width="4.42578125" style="3" customWidth="1"/>
    <col min="3607" max="3607" width="16" style="3" customWidth="1"/>
    <col min="3608" max="3608" width="4.7109375" style="3" customWidth="1"/>
    <col min="3609" max="3609" width="5.7109375" style="3" customWidth="1"/>
    <col min="3610" max="3610" width="3" style="3" bestFit="1" customWidth="1"/>
    <col min="3611" max="3613" width="3.7109375" style="3" bestFit="1" customWidth="1"/>
    <col min="3614" max="3614" width="3" style="3" bestFit="1" customWidth="1"/>
    <col min="3615" max="3615" width="13.5703125" style="3" customWidth="1"/>
    <col min="3616" max="3616" width="4" style="3" customWidth="1"/>
    <col min="3617" max="3840" width="9.140625" style="3"/>
    <col min="3841" max="3841" width="7.28515625" style="3" customWidth="1"/>
    <col min="3842" max="3842" width="5.28515625" style="3" customWidth="1"/>
    <col min="3843" max="3844" width="4.28515625" style="3" customWidth="1"/>
    <col min="3845" max="3845" width="10.5703125" style="3" customWidth="1"/>
    <col min="3846" max="3860" width="3.7109375" style="3" customWidth="1"/>
    <col min="3861" max="3861" width="4.7109375" style="3" customWidth="1"/>
    <col min="3862" max="3862" width="4.42578125" style="3" customWidth="1"/>
    <col min="3863" max="3863" width="16" style="3" customWidth="1"/>
    <col min="3864" max="3864" width="4.7109375" style="3" customWidth="1"/>
    <col min="3865" max="3865" width="5.7109375" style="3" customWidth="1"/>
    <col min="3866" max="3866" width="3" style="3" bestFit="1" customWidth="1"/>
    <col min="3867" max="3869" width="3.7109375" style="3" bestFit="1" customWidth="1"/>
    <col min="3870" max="3870" width="3" style="3" bestFit="1" customWidth="1"/>
    <col min="3871" max="3871" width="13.5703125" style="3" customWidth="1"/>
    <col min="3872" max="3872" width="4" style="3" customWidth="1"/>
    <col min="3873" max="4096" width="9.140625" style="3"/>
    <col min="4097" max="4097" width="7.28515625" style="3" customWidth="1"/>
    <col min="4098" max="4098" width="5.28515625" style="3" customWidth="1"/>
    <col min="4099" max="4100" width="4.28515625" style="3" customWidth="1"/>
    <col min="4101" max="4101" width="10.5703125" style="3" customWidth="1"/>
    <col min="4102" max="4116" width="3.7109375" style="3" customWidth="1"/>
    <col min="4117" max="4117" width="4.7109375" style="3" customWidth="1"/>
    <col min="4118" max="4118" width="4.42578125" style="3" customWidth="1"/>
    <col min="4119" max="4119" width="16" style="3" customWidth="1"/>
    <col min="4120" max="4120" width="4.7109375" style="3" customWidth="1"/>
    <col min="4121" max="4121" width="5.7109375" style="3" customWidth="1"/>
    <col min="4122" max="4122" width="3" style="3" bestFit="1" customWidth="1"/>
    <col min="4123" max="4125" width="3.7109375" style="3" bestFit="1" customWidth="1"/>
    <col min="4126" max="4126" width="3" style="3" bestFit="1" customWidth="1"/>
    <col min="4127" max="4127" width="13.5703125" style="3" customWidth="1"/>
    <col min="4128" max="4128" width="4" style="3" customWidth="1"/>
    <col min="4129" max="4352" width="9.140625" style="3"/>
    <col min="4353" max="4353" width="7.28515625" style="3" customWidth="1"/>
    <col min="4354" max="4354" width="5.28515625" style="3" customWidth="1"/>
    <col min="4355" max="4356" width="4.28515625" style="3" customWidth="1"/>
    <col min="4357" max="4357" width="10.5703125" style="3" customWidth="1"/>
    <col min="4358" max="4372" width="3.7109375" style="3" customWidth="1"/>
    <col min="4373" max="4373" width="4.7109375" style="3" customWidth="1"/>
    <col min="4374" max="4374" width="4.42578125" style="3" customWidth="1"/>
    <col min="4375" max="4375" width="16" style="3" customWidth="1"/>
    <col min="4376" max="4376" width="4.7109375" style="3" customWidth="1"/>
    <col min="4377" max="4377" width="5.7109375" style="3" customWidth="1"/>
    <col min="4378" max="4378" width="3" style="3" bestFit="1" customWidth="1"/>
    <col min="4379" max="4381" width="3.7109375" style="3" bestFit="1" customWidth="1"/>
    <col min="4382" max="4382" width="3" style="3" bestFit="1" customWidth="1"/>
    <col min="4383" max="4383" width="13.5703125" style="3" customWidth="1"/>
    <col min="4384" max="4384" width="4" style="3" customWidth="1"/>
    <col min="4385" max="4608" width="9.140625" style="3"/>
    <col min="4609" max="4609" width="7.28515625" style="3" customWidth="1"/>
    <col min="4610" max="4610" width="5.28515625" style="3" customWidth="1"/>
    <col min="4611" max="4612" width="4.28515625" style="3" customWidth="1"/>
    <col min="4613" max="4613" width="10.5703125" style="3" customWidth="1"/>
    <col min="4614" max="4628" width="3.7109375" style="3" customWidth="1"/>
    <col min="4629" max="4629" width="4.7109375" style="3" customWidth="1"/>
    <col min="4630" max="4630" width="4.42578125" style="3" customWidth="1"/>
    <col min="4631" max="4631" width="16" style="3" customWidth="1"/>
    <col min="4632" max="4632" width="4.7109375" style="3" customWidth="1"/>
    <col min="4633" max="4633" width="5.7109375" style="3" customWidth="1"/>
    <col min="4634" max="4634" width="3" style="3" bestFit="1" customWidth="1"/>
    <col min="4635" max="4637" width="3.7109375" style="3" bestFit="1" customWidth="1"/>
    <col min="4638" max="4638" width="3" style="3" bestFit="1" customWidth="1"/>
    <col min="4639" max="4639" width="13.5703125" style="3" customWidth="1"/>
    <col min="4640" max="4640" width="4" style="3" customWidth="1"/>
    <col min="4641" max="4864" width="9.140625" style="3"/>
    <col min="4865" max="4865" width="7.28515625" style="3" customWidth="1"/>
    <col min="4866" max="4866" width="5.28515625" style="3" customWidth="1"/>
    <col min="4867" max="4868" width="4.28515625" style="3" customWidth="1"/>
    <col min="4869" max="4869" width="10.5703125" style="3" customWidth="1"/>
    <col min="4870" max="4884" width="3.7109375" style="3" customWidth="1"/>
    <col min="4885" max="4885" width="4.7109375" style="3" customWidth="1"/>
    <col min="4886" max="4886" width="4.42578125" style="3" customWidth="1"/>
    <col min="4887" max="4887" width="16" style="3" customWidth="1"/>
    <col min="4888" max="4888" width="4.7109375" style="3" customWidth="1"/>
    <col min="4889" max="4889" width="5.7109375" style="3" customWidth="1"/>
    <col min="4890" max="4890" width="3" style="3" bestFit="1" customWidth="1"/>
    <col min="4891" max="4893" width="3.7109375" style="3" bestFit="1" customWidth="1"/>
    <col min="4894" max="4894" width="3" style="3" bestFit="1" customWidth="1"/>
    <col min="4895" max="4895" width="13.5703125" style="3" customWidth="1"/>
    <col min="4896" max="4896" width="4" style="3" customWidth="1"/>
    <col min="4897" max="5120" width="9.140625" style="3"/>
    <col min="5121" max="5121" width="7.28515625" style="3" customWidth="1"/>
    <col min="5122" max="5122" width="5.28515625" style="3" customWidth="1"/>
    <col min="5123" max="5124" width="4.28515625" style="3" customWidth="1"/>
    <col min="5125" max="5125" width="10.5703125" style="3" customWidth="1"/>
    <col min="5126" max="5140" width="3.7109375" style="3" customWidth="1"/>
    <col min="5141" max="5141" width="4.7109375" style="3" customWidth="1"/>
    <col min="5142" max="5142" width="4.42578125" style="3" customWidth="1"/>
    <col min="5143" max="5143" width="16" style="3" customWidth="1"/>
    <col min="5144" max="5144" width="4.7109375" style="3" customWidth="1"/>
    <col min="5145" max="5145" width="5.7109375" style="3" customWidth="1"/>
    <col min="5146" max="5146" width="3" style="3" bestFit="1" customWidth="1"/>
    <col min="5147" max="5149" width="3.7109375" style="3" bestFit="1" customWidth="1"/>
    <col min="5150" max="5150" width="3" style="3" bestFit="1" customWidth="1"/>
    <col min="5151" max="5151" width="13.5703125" style="3" customWidth="1"/>
    <col min="5152" max="5152" width="4" style="3" customWidth="1"/>
    <col min="5153" max="5376" width="9.140625" style="3"/>
    <col min="5377" max="5377" width="7.28515625" style="3" customWidth="1"/>
    <col min="5378" max="5378" width="5.28515625" style="3" customWidth="1"/>
    <col min="5379" max="5380" width="4.28515625" style="3" customWidth="1"/>
    <col min="5381" max="5381" width="10.5703125" style="3" customWidth="1"/>
    <col min="5382" max="5396" width="3.7109375" style="3" customWidth="1"/>
    <col min="5397" max="5397" width="4.7109375" style="3" customWidth="1"/>
    <col min="5398" max="5398" width="4.42578125" style="3" customWidth="1"/>
    <col min="5399" max="5399" width="16" style="3" customWidth="1"/>
    <col min="5400" max="5400" width="4.7109375" style="3" customWidth="1"/>
    <col min="5401" max="5401" width="5.7109375" style="3" customWidth="1"/>
    <col min="5402" max="5402" width="3" style="3" bestFit="1" customWidth="1"/>
    <col min="5403" max="5405" width="3.7109375" style="3" bestFit="1" customWidth="1"/>
    <col min="5406" max="5406" width="3" style="3" bestFit="1" customWidth="1"/>
    <col min="5407" max="5407" width="13.5703125" style="3" customWidth="1"/>
    <col min="5408" max="5408" width="4" style="3" customWidth="1"/>
    <col min="5409" max="5632" width="9.140625" style="3"/>
    <col min="5633" max="5633" width="7.28515625" style="3" customWidth="1"/>
    <col min="5634" max="5634" width="5.28515625" style="3" customWidth="1"/>
    <col min="5635" max="5636" width="4.28515625" style="3" customWidth="1"/>
    <col min="5637" max="5637" width="10.5703125" style="3" customWidth="1"/>
    <col min="5638" max="5652" width="3.7109375" style="3" customWidth="1"/>
    <col min="5653" max="5653" width="4.7109375" style="3" customWidth="1"/>
    <col min="5654" max="5654" width="4.42578125" style="3" customWidth="1"/>
    <col min="5655" max="5655" width="16" style="3" customWidth="1"/>
    <col min="5656" max="5656" width="4.7109375" style="3" customWidth="1"/>
    <col min="5657" max="5657" width="5.7109375" style="3" customWidth="1"/>
    <col min="5658" max="5658" width="3" style="3" bestFit="1" customWidth="1"/>
    <col min="5659" max="5661" width="3.7109375" style="3" bestFit="1" customWidth="1"/>
    <col min="5662" max="5662" width="3" style="3" bestFit="1" customWidth="1"/>
    <col min="5663" max="5663" width="13.5703125" style="3" customWidth="1"/>
    <col min="5664" max="5664" width="4" style="3" customWidth="1"/>
    <col min="5665" max="5888" width="9.140625" style="3"/>
    <col min="5889" max="5889" width="7.28515625" style="3" customWidth="1"/>
    <col min="5890" max="5890" width="5.28515625" style="3" customWidth="1"/>
    <col min="5891" max="5892" width="4.28515625" style="3" customWidth="1"/>
    <col min="5893" max="5893" width="10.5703125" style="3" customWidth="1"/>
    <col min="5894" max="5908" width="3.7109375" style="3" customWidth="1"/>
    <col min="5909" max="5909" width="4.7109375" style="3" customWidth="1"/>
    <col min="5910" max="5910" width="4.42578125" style="3" customWidth="1"/>
    <col min="5911" max="5911" width="16" style="3" customWidth="1"/>
    <col min="5912" max="5912" width="4.7109375" style="3" customWidth="1"/>
    <col min="5913" max="5913" width="5.7109375" style="3" customWidth="1"/>
    <col min="5914" max="5914" width="3" style="3" bestFit="1" customWidth="1"/>
    <col min="5915" max="5917" width="3.7109375" style="3" bestFit="1" customWidth="1"/>
    <col min="5918" max="5918" width="3" style="3" bestFit="1" customWidth="1"/>
    <col min="5919" max="5919" width="13.5703125" style="3" customWidth="1"/>
    <col min="5920" max="5920" width="4" style="3" customWidth="1"/>
    <col min="5921" max="6144" width="9.140625" style="3"/>
    <col min="6145" max="6145" width="7.28515625" style="3" customWidth="1"/>
    <col min="6146" max="6146" width="5.28515625" style="3" customWidth="1"/>
    <col min="6147" max="6148" width="4.28515625" style="3" customWidth="1"/>
    <col min="6149" max="6149" width="10.5703125" style="3" customWidth="1"/>
    <col min="6150" max="6164" width="3.7109375" style="3" customWidth="1"/>
    <col min="6165" max="6165" width="4.7109375" style="3" customWidth="1"/>
    <col min="6166" max="6166" width="4.42578125" style="3" customWidth="1"/>
    <col min="6167" max="6167" width="16" style="3" customWidth="1"/>
    <col min="6168" max="6168" width="4.7109375" style="3" customWidth="1"/>
    <col min="6169" max="6169" width="5.7109375" style="3" customWidth="1"/>
    <col min="6170" max="6170" width="3" style="3" bestFit="1" customWidth="1"/>
    <col min="6171" max="6173" width="3.7109375" style="3" bestFit="1" customWidth="1"/>
    <col min="6174" max="6174" width="3" style="3" bestFit="1" customWidth="1"/>
    <col min="6175" max="6175" width="13.5703125" style="3" customWidth="1"/>
    <col min="6176" max="6176" width="4" style="3" customWidth="1"/>
    <col min="6177" max="6400" width="9.140625" style="3"/>
    <col min="6401" max="6401" width="7.28515625" style="3" customWidth="1"/>
    <col min="6402" max="6402" width="5.28515625" style="3" customWidth="1"/>
    <col min="6403" max="6404" width="4.28515625" style="3" customWidth="1"/>
    <col min="6405" max="6405" width="10.5703125" style="3" customWidth="1"/>
    <col min="6406" max="6420" width="3.7109375" style="3" customWidth="1"/>
    <col min="6421" max="6421" width="4.7109375" style="3" customWidth="1"/>
    <col min="6422" max="6422" width="4.42578125" style="3" customWidth="1"/>
    <col min="6423" max="6423" width="16" style="3" customWidth="1"/>
    <col min="6424" max="6424" width="4.7109375" style="3" customWidth="1"/>
    <col min="6425" max="6425" width="5.7109375" style="3" customWidth="1"/>
    <col min="6426" max="6426" width="3" style="3" bestFit="1" customWidth="1"/>
    <col min="6427" max="6429" width="3.7109375" style="3" bestFit="1" customWidth="1"/>
    <col min="6430" max="6430" width="3" style="3" bestFit="1" customWidth="1"/>
    <col min="6431" max="6431" width="13.5703125" style="3" customWidth="1"/>
    <col min="6432" max="6432" width="4" style="3" customWidth="1"/>
    <col min="6433" max="6656" width="9.140625" style="3"/>
    <col min="6657" max="6657" width="7.28515625" style="3" customWidth="1"/>
    <col min="6658" max="6658" width="5.28515625" style="3" customWidth="1"/>
    <col min="6659" max="6660" width="4.28515625" style="3" customWidth="1"/>
    <col min="6661" max="6661" width="10.5703125" style="3" customWidth="1"/>
    <col min="6662" max="6676" width="3.7109375" style="3" customWidth="1"/>
    <col min="6677" max="6677" width="4.7109375" style="3" customWidth="1"/>
    <col min="6678" max="6678" width="4.42578125" style="3" customWidth="1"/>
    <col min="6679" max="6679" width="16" style="3" customWidth="1"/>
    <col min="6680" max="6680" width="4.7109375" style="3" customWidth="1"/>
    <col min="6681" max="6681" width="5.7109375" style="3" customWidth="1"/>
    <col min="6682" max="6682" width="3" style="3" bestFit="1" customWidth="1"/>
    <col min="6683" max="6685" width="3.7109375" style="3" bestFit="1" customWidth="1"/>
    <col min="6686" max="6686" width="3" style="3" bestFit="1" customWidth="1"/>
    <col min="6687" max="6687" width="13.5703125" style="3" customWidth="1"/>
    <col min="6688" max="6688" width="4" style="3" customWidth="1"/>
    <col min="6689" max="6912" width="9.140625" style="3"/>
    <col min="6913" max="6913" width="7.28515625" style="3" customWidth="1"/>
    <col min="6914" max="6914" width="5.28515625" style="3" customWidth="1"/>
    <col min="6915" max="6916" width="4.28515625" style="3" customWidth="1"/>
    <col min="6917" max="6917" width="10.5703125" style="3" customWidth="1"/>
    <col min="6918" max="6932" width="3.7109375" style="3" customWidth="1"/>
    <col min="6933" max="6933" width="4.7109375" style="3" customWidth="1"/>
    <col min="6934" max="6934" width="4.42578125" style="3" customWidth="1"/>
    <col min="6935" max="6935" width="16" style="3" customWidth="1"/>
    <col min="6936" max="6936" width="4.7109375" style="3" customWidth="1"/>
    <col min="6937" max="6937" width="5.7109375" style="3" customWidth="1"/>
    <col min="6938" max="6938" width="3" style="3" bestFit="1" customWidth="1"/>
    <col min="6939" max="6941" width="3.7109375" style="3" bestFit="1" customWidth="1"/>
    <col min="6942" max="6942" width="3" style="3" bestFit="1" customWidth="1"/>
    <col min="6943" max="6943" width="13.5703125" style="3" customWidth="1"/>
    <col min="6944" max="6944" width="4" style="3" customWidth="1"/>
    <col min="6945" max="7168" width="9.140625" style="3"/>
    <col min="7169" max="7169" width="7.28515625" style="3" customWidth="1"/>
    <col min="7170" max="7170" width="5.28515625" style="3" customWidth="1"/>
    <col min="7171" max="7172" width="4.28515625" style="3" customWidth="1"/>
    <col min="7173" max="7173" width="10.5703125" style="3" customWidth="1"/>
    <col min="7174" max="7188" width="3.7109375" style="3" customWidth="1"/>
    <col min="7189" max="7189" width="4.7109375" style="3" customWidth="1"/>
    <col min="7190" max="7190" width="4.42578125" style="3" customWidth="1"/>
    <col min="7191" max="7191" width="16" style="3" customWidth="1"/>
    <col min="7192" max="7192" width="4.7109375" style="3" customWidth="1"/>
    <col min="7193" max="7193" width="5.7109375" style="3" customWidth="1"/>
    <col min="7194" max="7194" width="3" style="3" bestFit="1" customWidth="1"/>
    <col min="7195" max="7197" width="3.7109375" style="3" bestFit="1" customWidth="1"/>
    <col min="7198" max="7198" width="3" style="3" bestFit="1" customWidth="1"/>
    <col min="7199" max="7199" width="13.5703125" style="3" customWidth="1"/>
    <col min="7200" max="7200" width="4" style="3" customWidth="1"/>
    <col min="7201" max="7424" width="9.140625" style="3"/>
    <col min="7425" max="7425" width="7.28515625" style="3" customWidth="1"/>
    <col min="7426" max="7426" width="5.28515625" style="3" customWidth="1"/>
    <col min="7427" max="7428" width="4.28515625" style="3" customWidth="1"/>
    <col min="7429" max="7429" width="10.5703125" style="3" customWidth="1"/>
    <col min="7430" max="7444" width="3.7109375" style="3" customWidth="1"/>
    <col min="7445" max="7445" width="4.7109375" style="3" customWidth="1"/>
    <col min="7446" max="7446" width="4.42578125" style="3" customWidth="1"/>
    <col min="7447" max="7447" width="16" style="3" customWidth="1"/>
    <col min="7448" max="7448" width="4.7109375" style="3" customWidth="1"/>
    <col min="7449" max="7449" width="5.7109375" style="3" customWidth="1"/>
    <col min="7450" max="7450" width="3" style="3" bestFit="1" customWidth="1"/>
    <col min="7451" max="7453" width="3.7109375" style="3" bestFit="1" customWidth="1"/>
    <col min="7454" max="7454" width="3" style="3" bestFit="1" customWidth="1"/>
    <col min="7455" max="7455" width="13.5703125" style="3" customWidth="1"/>
    <col min="7456" max="7456" width="4" style="3" customWidth="1"/>
    <col min="7457" max="7680" width="9.140625" style="3"/>
    <col min="7681" max="7681" width="7.28515625" style="3" customWidth="1"/>
    <col min="7682" max="7682" width="5.28515625" style="3" customWidth="1"/>
    <col min="7683" max="7684" width="4.28515625" style="3" customWidth="1"/>
    <col min="7685" max="7685" width="10.5703125" style="3" customWidth="1"/>
    <col min="7686" max="7700" width="3.7109375" style="3" customWidth="1"/>
    <col min="7701" max="7701" width="4.7109375" style="3" customWidth="1"/>
    <col min="7702" max="7702" width="4.42578125" style="3" customWidth="1"/>
    <col min="7703" max="7703" width="16" style="3" customWidth="1"/>
    <col min="7704" max="7704" width="4.7109375" style="3" customWidth="1"/>
    <col min="7705" max="7705" width="5.7109375" style="3" customWidth="1"/>
    <col min="7706" max="7706" width="3" style="3" bestFit="1" customWidth="1"/>
    <col min="7707" max="7709" width="3.7109375" style="3" bestFit="1" customWidth="1"/>
    <col min="7710" max="7710" width="3" style="3" bestFit="1" customWidth="1"/>
    <col min="7711" max="7711" width="13.5703125" style="3" customWidth="1"/>
    <col min="7712" max="7712" width="4" style="3" customWidth="1"/>
    <col min="7713" max="7936" width="9.140625" style="3"/>
    <col min="7937" max="7937" width="7.28515625" style="3" customWidth="1"/>
    <col min="7938" max="7938" width="5.28515625" style="3" customWidth="1"/>
    <col min="7939" max="7940" width="4.28515625" style="3" customWidth="1"/>
    <col min="7941" max="7941" width="10.5703125" style="3" customWidth="1"/>
    <col min="7942" max="7956" width="3.7109375" style="3" customWidth="1"/>
    <col min="7957" max="7957" width="4.7109375" style="3" customWidth="1"/>
    <col min="7958" max="7958" width="4.42578125" style="3" customWidth="1"/>
    <col min="7959" max="7959" width="16" style="3" customWidth="1"/>
    <col min="7960" max="7960" width="4.7109375" style="3" customWidth="1"/>
    <col min="7961" max="7961" width="5.7109375" style="3" customWidth="1"/>
    <col min="7962" max="7962" width="3" style="3" bestFit="1" customWidth="1"/>
    <col min="7963" max="7965" width="3.7109375" style="3" bestFit="1" customWidth="1"/>
    <col min="7966" max="7966" width="3" style="3" bestFit="1" customWidth="1"/>
    <col min="7967" max="7967" width="13.5703125" style="3" customWidth="1"/>
    <col min="7968" max="7968" width="4" style="3" customWidth="1"/>
    <col min="7969" max="8192" width="9.140625" style="3"/>
    <col min="8193" max="8193" width="7.28515625" style="3" customWidth="1"/>
    <col min="8194" max="8194" width="5.28515625" style="3" customWidth="1"/>
    <col min="8195" max="8196" width="4.28515625" style="3" customWidth="1"/>
    <col min="8197" max="8197" width="10.5703125" style="3" customWidth="1"/>
    <col min="8198" max="8212" width="3.7109375" style="3" customWidth="1"/>
    <col min="8213" max="8213" width="4.7109375" style="3" customWidth="1"/>
    <col min="8214" max="8214" width="4.42578125" style="3" customWidth="1"/>
    <col min="8215" max="8215" width="16" style="3" customWidth="1"/>
    <col min="8216" max="8216" width="4.7109375" style="3" customWidth="1"/>
    <col min="8217" max="8217" width="5.7109375" style="3" customWidth="1"/>
    <col min="8218" max="8218" width="3" style="3" bestFit="1" customWidth="1"/>
    <col min="8219" max="8221" width="3.7109375" style="3" bestFit="1" customWidth="1"/>
    <col min="8222" max="8222" width="3" style="3" bestFit="1" customWidth="1"/>
    <col min="8223" max="8223" width="13.5703125" style="3" customWidth="1"/>
    <col min="8224" max="8224" width="4" style="3" customWidth="1"/>
    <col min="8225" max="8448" width="9.140625" style="3"/>
    <col min="8449" max="8449" width="7.28515625" style="3" customWidth="1"/>
    <col min="8450" max="8450" width="5.28515625" style="3" customWidth="1"/>
    <col min="8451" max="8452" width="4.28515625" style="3" customWidth="1"/>
    <col min="8453" max="8453" width="10.5703125" style="3" customWidth="1"/>
    <col min="8454" max="8468" width="3.7109375" style="3" customWidth="1"/>
    <col min="8469" max="8469" width="4.7109375" style="3" customWidth="1"/>
    <col min="8470" max="8470" width="4.42578125" style="3" customWidth="1"/>
    <col min="8471" max="8471" width="16" style="3" customWidth="1"/>
    <col min="8472" max="8472" width="4.7109375" style="3" customWidth="1"/>
    <col min="8473" max="8473" width="5.7109375" style="3" customWidth="1"/>
    <col min="8474" max="8474" width="3" style="3" bestFit="1" customWidth="1"/>
    <col min="8475" max="8477" width="3.7109375" style="3" bestFit="1" customWidth="1"/>
    <col min="8478" max="8478" width="3" style="3" bestFit="1" customWidth="1"/>
    <col min="8479" max="8479" width="13.5703125" style="3" customWidth="1"/>
    <col min="8480" max="8480" width="4" style="3" customWidth="1"/>
    <col min="8481" max="8704" width="9.140625" style="3"/>
    <col min="8705" max="8705" width="7.28515625" style="3" customWidth="1"/>
    <col min="8706" max="8706" width="5.28515625" style="3" customWidth="1"/>
    <col min="8707" max="8708" width="4.28515625" style="3" customWidth="1"/>
    <col min="8709" max="8709" width="10.5703125" style="3" customWidth="1"/>
    <col min="8710" max="8724" width="3.7109375" style="3" customWidth="1"/>
    <col min="8725" max="8725" width="4.7109375" style="3" customWidth="1"/>
    <col min="8726" max="8726" width="4.42578125" style="3" customWidth="1"/>
    <col min="8727" max="8727" width="16" style="3" customWidth="1"/>
    <col min="8728" max="8728" width="4.7109375" style="3" customWidth="1"/>
    <col min="8729" max="8729" width="5.7109375" style="3" customWidth="1"/>
    <col min="8730" max="8730" width="3" style="3" bestFit="1" customWidth="1"/>
    <col min="8731" max="8733" width="3.7109375" style="3" bestFit="1" customWidth="1"/>
    <col min="8734" max="8734" width="3" style="3" bestFit="1" customWidth="1"/>
    <col min="8735" max="8735" width="13.5703125" style="3" customWidth="1"/>
    <col min="8736" max="8736" width="4" style="3" customWidth="1"/>
    <col min="8737" max="8960" width="9.140625" style="3"/>
    <col min="8961" max="8961" width="7.28515625" style="3" customWidth="1"/>
    <col min="8962" max="8962" width="5.28515625" style="3" customWidth="1"/>
    <col min="8963" max="8964" width="4.28515625" style="3" customWidth="1"/>
    <col min="8965" max="8965" width="10.5703125" style="3" customWidth="1"/>
    <col min="8966" max="8980" width="3.7109375" style="3" customWidth="1"/>
    <col min="8981" max="8981" width="4.7109375" style="3" customWidth="1"/>
    <col min="8982" max="8982" width="4.42578125" style="3" customWidth="1"/>
    <col min="8983" max="8983" width="16" style="3" customWidth="1"/>
    <col min="8984" max="8984" width="4.7109375" style="3" customWidth="1"/>
    <col min="8985" max="8985" width="5.7109375" style="3" customWidth="1"/>
    <col min="8986" max="8986" width="3" style="3" bestFit="1" customWidth="1"/>
    <col min="8987" max="8989" width="3.7109375" style="3" bestFit="1" customWidth="1"/>
    <col min="8990" max="8990" width="3" style="3" bestFit="1" customWidth="1"/>
    <col min="8991" max="8991" width="13.5703125" style="3" customWidth="1"/>
    <col min="8992" max="8992" width="4" style="3" customWidth="1"/>
    <col min="8993" max="9216" width="9.140625" style="3"/>
    <col min="9217" max="9217" width="7.28515625" style="3" customWidth="1"/>
    <col min="9218" max="9218" width="5.28515625" style="3" customWidth="1"/>
    <col min="9219" max="9220" width="4.28515625" style="3" customWidth="1"/>
    <col min="9221" max="9221" width="10.5703125" style="3" customWidth="1"/>
    <col min="9222" max="9236" width="3.7109375" style="3" customWidth="1"/>
    <col min="9237" max="9237" width="4.7109375" style="3" customWidth="1"/>
    <col min="9238" max="9238" width="4.42578125" style="3" customWidth="1"/>
    <col min="9239" max="9239" width="16" style="3" customWidth="1"/>
    <col min="9240" max="9240" width="4.7109375" style="3" customWidth="1"/>
    <col min="9241" max="9241" width="5.7109375" style="3" customWidth="1"/>
    <col min="9242" max="9242" width="3" style="3" bestFit="1" customWidth="1"/>
    <col min="9243" max="9245" width="3.7109375" style="3" bestFit="1" customWidth="1"/>
    <col min="9246" max="9246" width="3" style="3" bestFit="1" customWidth="1"/>
    <col min="9247" max="9247" width="13.5703125" style="3" customWidth="1"/>
    <col min="9248" max="9248" width="4" style="3" customWidth="1"/>
    <col min="9249" max="9472" width="9.140625" style="3"/>
    <col min="9473" max="9473" width="7.28515625" style="3" customWidth="1"/>
    <col min="9474" max="9474" width="5.28515625" style="3" customWidth="1"/>
    <col min="9475" max="9476" width="4.28515625" style="3" customWidth="1"/>
    <col min="9477" max="9477" width="10.5703125" style="3" customWidth="1"/>
    <col min="9478" max="9492" width="3.7109375" style="3" customWidth="1"/>
    <col min="9493" max="9493" width="4.7109375" style="3" customWidth="1"/>
    <col min="9494" max="9494" width="4.42578125" style="3" customWidth="1"/>
    <col min="9495" max="9495" width="16" style="3" customWidth="1"/>
    <col min="9496" max="9496" width="4.7109375" style="3" customWidth="1"/>
    <col min="9497" max="9497" width="5.7109375" style="3" customWidth="1"/>
    <col min="9498" max="9498" width="3" style="3" bestFit="1" customWidth="1"/>
    <col min="9499" max="9501" width="3.7109375" style="3" bestFit="1" customWidth="1"/>
    <col min="9502" max="9502" width="3" style="3" bestFit="1" customWidth="1"/>
    <col min="9503" max="9503" width="13.5703125" style="3" customWidth="1"/>
    <col min="9504" max="9504" width="4" style="3" customWidth="1"/>
    <col min="9505" max="9728" width="9.140625" style="3"/>
    <col min="9729" max="9729" width="7.28515625" style="3" customWidth="1"/>
    <col min="9730" max="9730" width="5.28515625" style="3" customWidth="1"/>
    <col min="9731" max="9732" width="4.28515625" style="3" customWidth="1"/>
    <col min="9733" max="9733" width="10.5703125" style="3" customWidth="1"/>
    <col min="9734" max="9748" width="3.7109375" style="3" customWidth="1"/>
    <col min="9749" max="9749" width="4.7109375" style="3" customWidth="1"/>
    <col min="9750" max="9750" width="4.42578125" style="3" customWidth="1"/>
    <col min="9751" max="9751" width="16" style="3" customWidth="1"/>
    <col min="9752" max="9752" width="4.7109375" style="3" customWidth="1"/>
    <col min="9753" max="9753" width="5.7109375" style="3" customWidth="1"/>
    <col min="9754" max="9754" width="3" style="3" bestFit="1" customWidth="1"/>
    <col min="9755" max="9757" width="3.7109375" style="3" bestFit="1" customWidth="1"/>
    <col min="9758" max="9758" width="3" style="3" bestFit="1" customWidth="1"/>
    <col min="9759" max="9759" width="13.5703125" style="3" customWidth="1"/>
    <col min="9760" max="9760" width="4" style="3" customWidth="1"/>
    <col min="9761" max="9984" width="9.140625" style="3"/>
    <col min="9985" max="9985" width="7.28515625" style="3" customWidth="1"/>
    <col min="9986" max="9986" width="5.28515625" style="3" customWidth="1"/>
    <col min="9987" max="9988" width="4.28515625" style="3" customWidth="1"/>
    <col min="9989" max="9989" width="10.5703125" style="3" customWidth="1"/>
    <col min="9990" max="10004" width="3.7109375" style="3" customWidth="1"/>
    <col min="10005" max="10005" width="4.7109375" style="3" customWidth="1"/>
    <col min="10006" max="10006" width="4.42578125" style="3" customWidth="1"/>
    <col min="10007" max="10007" width="16" style="3" customWidth="1"/>
    <col min="10008" max="10008" width="4.7109375" style="3" customWidth="1"/>
    <col min="10009" max="10009" width="5.7109375" style="3" customWidth="1"/>
    <col min="10010" max="10010" width="3" style="3" bestFit="1" customWidth="1"/>
    <col min="10011" max="10013" width="3.7109375" style="3" bestFit="1" customWidth="1"/>
    <col min="10014" max="10014" width="3" style="3" bestFit="1" customWidth="1"/>
    <col min="10015" max="10015" width="13.5703125" style="3" customWidth="1"/>
    <col min="10016" max="10016" width="4" style="3" customWidth="1"/>
    <col min="10017" max="10240" width="9.140625" style="3"/>
    <col min="10241" max="10241" width="7.28515625" style="3" customWidth="1"/>
    <col min="10242" max="10242" width="5.28515625" style="3" customWidth="1"/>
    <col min="10243" max="10244" width="4.28515625" style="3" customWidth="1"/>
    <col min="10245" max="10245" width="10.5703125" style="3" customWidth="1"/>
    <col min="10246" max="10260" width="3.7109375" style="3" customWidth="1"/>
    <col min="10261" max="10261" width="4.7109375" style="3" customWidth="1"/>
    <col min="10262" max="10262" width="4.42578125" style="3" customWidth="1"/>
    <col min="10263" max="10263" width="16" style="3" customWidth="1"/>
    <col min="10264" max="10264" width="4.7109375" style="3" customWidth="1"/>
    <col min="10265" max="10265" width="5.7109375" style="3" customWidth="1"/>
    <col min="10266" max="10266" width="3" style="3" bestFit="1" customWidth="1"/>
    <col min="10267" max="10269" width="3.7109375" style="3" bestFit="1" customWidth="1"/>
    <col min="10270" max="10270" width="3" style="3" bestFit="1" customWidth="1"/>
    <col min="10271" max="10271" width="13.5703125" style="3" customWidth="1"/>
    <col min="10272" max="10272" width="4" style="3" customWidth="1"/>
    <col min="10273" max="10496" width="9.140625" style="3"/>
    <col min="10497" max="10497" width="7.28515625" style="3" customWidth="1"/>
    <col min="10498" max="10498" width="5.28515625" style="3" customWidth="1"/>
    <col min="10499" max="10500" width="4.28515625" style="3" customWidth="1"/>
    <col min="10501" max="10501" width="10.5703125" style="3" customWidth="1"/>
    <col min="10502" max="10516" width="3.7109375" style="3" customWidth="1"/>
    <col min="10517" max="10517" width="4.7109375" style="3" customWidth="1"/>
    <col min="10518" max="10518" width="4.42578125" style="3" customWidth="1"/>
    <col min="10519" max="10519" width="16" style="3" customWidth="1"/>
    <col min="10520" max="10520" width="4.7109375" style="3" customWidth="1"/>
    <col min="10521" max="10521" width="5.7109375" style="3" customWidth="1"/>
    <col min="10522" max="10522" width="3" style="3" bestFit="1" customWidth="1"/>
    <col min="10523" max="10525" width="3.7109375" style="3" bestFit="1" customWidth="1"/>
    <col min="10526" max="10526" width="3" style="3" bestFit="1" customWidth="1"/>
    <col min="10527" max="10527" width="13.5703125" style="3" customWidth="1"/>
    <col min="10528" max="10528" width="4" style="3" customWidth="1"/>
    <col min="10529" max="10752" width="9.140625" style="3"/>
    <col min="10753" max="10753" width="7.28515625" style="3" customWidth="1"/>
    <col min="10754" max="10754" width="5.28515625" style="3" customWidth="1"/>
    <col min="10755" max="10756" width="4.28515625" style="3" customWidth="1"/>
    <col min="10757" max="10757" width="10.5703125" style="3" customWidth="1"/>
    <col min="10758" max="10772" width="3.7109375" style="3" customWidth="1"/>
    <col min="10773" max="10773" width="4.7109375" style="3" customWidth="1"/>
    <col min="10774" max="10774" width="4.42578125" style="3" customWidth="1"/>
    <col min="10775" max="10775" width="16" style="3" customWidth="1"/>
    <col min="10776" max="10776" width="4.7109375" style="3" customWidth="1"/>
    <col min="10777" max="10777" width="5.7109375" style="3" customWidth="1"/>
    <col min="10778" max="10778" width="3" style="3" bestFit="1" customWidth="1"/>
    <col min="10779" max="10781" width="3.7109375" style="3" bestFit="1" customWidth="1"/>
    <col min="10782" max="10782" width="3" style="3" bestFit="1" customWidth="1"/>
    <col min="10783" max="10783" width="13.5703125" style="3" customWidth="1"/>
    <col min="10784" max="10784" width="4" style="3" customWidth="1"/>
    <col min="10785" max="11008" width="9.140625" style="3"/>
    <col min="11009" max="11009" width="7.28515625" style="3" customWidth="1"/>
    <col min="11010" max="11010" width="5.28515625" style="3" customWidth="1"/>
    <col min="11011" max="11012" width="4.28515625" style="3" customWidth="1"/>
    <col min="11013" max="11013" width="10.5703125" style="3" customWidth="1"/>
    <col min="11014" max="11028" width="3.7109375" style="3" customWidth="1"/>
    <col min="11029" max="11029" width="4.7109375" style="3" customWidth="1"/>
    <col min="11030" max="11030" width="4.42578125" style="3" customWidth="1"/>
    <col min="11031" max="11031" width="16" style="3" customWidth="1"/>
    <col min="11032" max="11032" width="4.7109375" style="3" customWidth="1"/>
    <col min="11033" max="11033" width="5.7109375" style="3" customWidth="1"/>
    <col min="11034" max="11034" width="3" style="3" bestFit="1" customWidth="1"/>
    <col min="11035" max="11037" width="3.7109375" style="3" bestFit="1" customWidth="1"/>
    <col min="11038" max="11038" width="3" style="3" bestFit="1" customWidth="1"/>
    <col min="11039" max="11039" width="13.5703125" style="3" customWidth="1"/>
    <col min="11040" max="11040" width="4" style="3" customWidth="1"/>
    <col min="11041" max="11264" width="9.140625" style="3"/>
    <col min="11265" max="11265" width="7.28515625" style="3" customWidth="1"/>
    <col min="11266" max="11266" width="5.28515625" style="3" customWidth="1"/>
    <col min="11267" max="11268" width="4.28515625" style="3" customWidth="1"/>
    <col min="11269" max="11269" width="10.5703125" style="3" customWidth="1"/>
    <col min="11270" max="11284" width="3.7109375" style="3" customWidth="1"/>
    <col min="11285" max="11285" width="4.7109375" style="3" customWidth="1"/>
    <col min="11286" max="11286" width="4.42578125" style="3" customWidth="1"/>
    <col min="11287" max="11287" width="16" style="3" customWidth="1"/>
    <col min="11288" max="11288" width="4.7109375" style="3" customWidth="1"/>
    <col min="11289" max="11289" width="5.7109375" style="3" customWidth="1"/>
    <col min="11290" max="11290" width="3" style="3" bestFit="1" customWidth="1"/>
    <col min="11291" max="11293" width="3.7109375" style="3" bestFit="1" customWidth="1"/>
    <col min="11294" max="11294" width="3" style="3" bestFit="1" customWidth="1"/>
    <col min="11295" max="11295" width="13.5703125" style="3" customWidth="1"/>
    <col min="11296" max="11296" width="4" style="3" customWidth="1"/>
    <col min="11297" max="11520" width="9.140625" style="3"/>
    <col min="11521" max="11521" width="7.28515625" style="3" customWidth="1"/>
    <col min="11522" max="11522" width="5.28515625" style="3" customWidth="1"/>
    <col min="11523" max="11524" width="4.28515625" style="3" customWidth="1"/>
    <col min="11525" max="11525" width="10.5703125" style="3" customWidth="1"/>
    <col min="11526" max="11540" width="3.7109375" style="3" customWidth="1"/>
    <col min="11541" max="11541" width="4.7109375" style="3" customWidth="1"/>
    <col min="11542" max="11542" width="4.42578125" style="3" customWidth="1"/>
    <col min="11543" max="11543" width="16" style="3" customWidth="1"/>
    <col min="11544" max="11544" width="4.7109375" style="3" customWidth="1"/>
    <col min="11545" max="11545" width="5.7109375" style="3" customWidth="1"/>
    <col min="11546" max="11546" width="3" style="3" bestFit="1" customWidth="1"/>
    <col min="11547" max="11549" width="3.7109375" style="3" bestFit="1" customWidth="1"/>
    <col min="11550" max="11550" width="3" style="3" bestFit="1" customWidth="1"/>
    <col min="11551" max="11551" width="13.5703125" style="3" customWidth="1"/>
    <col min="11552" max="11552" width="4" style="3" customWidth="1"/>
    <col min="11553" max="11776" width="9.140625" style="3"/>
    <col min="11777" max="11777" width="7.28515625" style="3" customWidth="1"/>
    <col min="11778" max="11778" width="5.28515625" style="3" customWidth="1"/>
    <col min="11779" max="11780" width="4.28515625" style="3" customWidth="1"/>
    <col min="11781" max="11781" width="10.5703125" style="3" customWidth="1"/>
    <col min="11782" max="11796" width="3.7109375" style="3" customWidth="1"/>
    <col min="11797" max="11797" width="4.7109375" style="3" customWidth="1"/>
    <col min="11798" max="11798" width="4.42578125" style="3" customWidth="1"/>
    <col min="11799" max="11799" width="16" style="3" customWidth="1"/>
    <col min="11800" max="11800" width="4.7109375" style="3" customWidth="1"/>
    <col min="11801" max="11801" width="5.7109375" style="3" customWidth="1"/>
    <col min="11802" max="11802" width="3" style="3" bestFit="1" customWidth="1"/>
    <col min="11803" max="11805" width="3.7109375" style="3" bestFit="1" customWidth="1"/>
    <col min="11806" max="11806" width="3" style="3" bestFit="1" customWidth="1"/>
    <col min="11807" max="11807" width="13.5703125" style="3" customWidth="1"/>
    <col min="11808" max="11808" width="4" style="3" customWidth="1"/>
    <col min="11809" max="12032" width="9.140625" style="3"/>
    <col min="12033" max="12033" width="7.28515625" style="3" customWidth="1"/>
    <col min="12034" max="12034" width="5.28515625" style="3" customWidth="1"/>
    <col min="12035" max="12036" width="4.28515625" style="3" customWidth="1"/>
    <col min="12037" max="12037" width="10.5703125" style="3" customWidth="1"/>
    <col min="12038" max="12052" width="3.7109375" style="3" customWidth="1"/>
    <col min="12053" max="12053" width="4.7109375" style="3" customWidth="1"/>
    <col min="12054" max="12054" width="4.42578125" style="3" customWidth="1"/>
    <col min="12055" max="12055" width="16" style="3" customWidth="1"/>
    <col min="12056" max="12056" width="4.7109375" style="3" customWidth="1"/>
    <col min="12057" max="12057" width="5.7109375" style="3" customWidth="1"/>
    <col min="12058" max="12058" width="3" style="3" bestFit="1" customWidth="1"/>
    <col min="12059" max="12061" width="3.7109375" style="3" bestFit="1" customWidth="1"/>
    <col min="12062" max="12062" width="3" style="3" bestFit="1" customWidth="1"/>
    <col min="12063" max="12063" width="13.5703125" style="3" customWidth="1"/>
    <col min="12064" max="12064" width="4" style="3" customWidth="1"/>
    <col min="12065" max="12288" width="9.140625" style="3"/>
    <col min="12289" max="12289" width="7.28515625" style="3" customWidth="1"/>
    <col min="12290" max="12290" width="5.28515625" style="3" customWidth="1"/>
    <col min="12291" max="12292" width="4.28515625" style="3" customWidth="1"/>
    <col min="12293" max="12293" width="10.5703125" style="3" customWidth="1"/>
    <col min="12294" max="12308" width="3.7109375" style="3" customWidth="1"/>
    <col min="12309" max="12309" width="4.7109375" style="3" customWidth="1"/>
    <col min="12310" max="12310" width="4.42578125" style="3" customWidth="1"/>
    <col min="12311" max="12311" width="16" style="3" customWidth="1"/>
    <col min="12312" max="12312" width="4.7109375" style="3" customWidth="1"/>
    <col min="12313" max="12313" width="5.7109375" style="3" customWidth="1"/>
    <col min="12314" max="12314" width="3" style="3" bestFit="1" customWidth="1"/>
    <col min="12315" max="12317" width="3.7109375" style="3" bestFit="1" customWidth="1"/>
    <col min="12318" max="12318" width="3" style="3" bestFit="1" customWidth="1"/>
    <col min="12319" max="12319" width="13.5703125" style="3" customWidth="1"/>
    <col min="12320" max="12320" width="4" style="3" customWidth="1"/>
    <col min="12321" max="12544" width="9.140625" style="3"/>
    <col min="12545" max="12545" width="7.28515625" style="3" customWidth="1"/>
    <col min="12546" max="12546" width="5.28515625" style="3" customWidth="1"/>
    <col min="12547" max="12548" width="4.28515625" style="3" customWidth="1"/>
    <col min="12549" max="12549" width="10.5703125" style="3" customWidth="1"/>
    <col min="12550" max="12564" width="3.7109375" style="3" customWidth="1"/>
    <col min="12565" max="12565" width="4.7109375" style="3" customWidth="1"/>
    <col min="12566" max="12566" width="4.42578125" style="3" customWidth="1"/>
    <col min="12567" max="12567" width="16" style="3" customWidth="1"/>
    <col min="12568" max="12568" width="4.7109375" style="3" customWidth="1"/>
    <col min="12569" max="12569" width="5.7109375" style="3" customWidth="1"/>
    <col min="12570" max="12570" width="3" style="3" bestFit="1" customWidth="1"/>
    <col min="12571" max="12573" width="3.7109375" style="3" bestFit="1" customWidth="1"/>
    <col min="12574" max="12574" width="3" style="3" bestFit="1" customWidth="1"/>
    <col min="12575" max="12575" width="13.5703125" style="3" customWidth="1"/>
    <col min="12576" max="12576" width="4" style="3" customWidth="1"/>
    <col min="12577" max="12800" width="9.140625" style="3"/>
    <col min="12801" max="12801" width="7.28515625" style="3" customWidth="1"/>
    <col min="12802" max="12802" width="5.28515625" style="3" customWidth="1"/>
    <col min="12803" max="12804" width="4.28515625" style="3" customWidth="1"/>
    <col min="12805" max="12805" width="10.5703125" style="3" customWidth="1"/>
    <col min="12806" max="12820" width="3.7109375" style="3" customWidth="1"/>
    <col min="12821" max="12821" width="4.7109375" style="3" customWidth="1"/>
    <col min="12822" max="12822" width="4.42578125" style="3" customWidth="1"/>
    <col min="12823" max="12823" width="16" style="3" customWidth="1"/>
    <col min="12824" max="12824" width="4.7109375" style="3" customWidth="1"/>
    <col min="12825" max="12825" width="5.7109375" style="3" customWidth="1"/>
    <col min="12826" max="12826" width="3" style="3" bestFit="1" customWidth="1"/>
    <col min="12827" max="12829" width="3.7109375" style="3" bestFit="1" customWidth="1"/>
    <col min="12830" max="12830" width="3" style="3" bestFit="1" customWidth="1"/>
    <col min="12831" max="12831" width="13.5703125" style="3" customWidth="1"/>
    <col min="12832" max="12832" width="4" style="3" customWidth="1"/>
    <col min="12833" max="13056" width="9.140625" style="3"/>
    <col min="13057" max="13057" width="7.28515625" style="3" customWidth="1"/>
    <col min="13058" max="13058" width="5.28515625" style="3" customWidth="1"/>
    <col min="13059" max="13060" width="4.28515625" style="3" customWidth="1"/>
    <col min="13061" max="13061" width="10.5703125" style="3" customWidth="1"/>
    <col min="13062" max="13076" width="3.7109375" style="3" customWidth="1"/>
    <col min="13077" max="13077" width="4.7109375" style="3" customWidth="1"/>
    <col min="13078" max="13078" width="4.42578125" style="3" customWidth="1"/>
    <col min="13079" max="13079" width="16" style="3" customWidth="1"/>
    <col min="13080" max="13080" width="4.7109375" style="3" customWidth="1"/>
    <col min="13081" max="13081" width="5.7109375" style="3" customWidth="1"/>
    <col min="13082" max="13082" width="3" style="3" bestFit="1" customWidth="1"/>
    <col min="13083" max="13085" width="3.7109375" style="3" bestFit="1" customWidth="1"/>
    <col min="13086" max="13086" width="3" style="3" bestFit="1" customWidth="1"/>
    <col min="13087" max="13087" width="13.5703125" style="3" customWidth="1"/>
    <col min="13088" max="13088" width="4" style="3" customWidth="1"/>
    <col min="13089" max="13312" width="9.140625" style="3"/>
    <col min="13313" max="13313" width="7.28515625" style="3" customWidth="1"/>
    <col min="13314" max="13314" width="5.28515625" style="3" customWidth="1"/>
    <col min="13315" max="13316" width="4.28515625" style="3" customWidth="1"/>
    <col min="13317" max="13317" width="10.5703125" style="3" customWidth="1"/>
    <col min="13318" max="13332" width="3.7109375" style="3" customWidth="1"/>
    <col min="13333" max="13333" width="4.7109375" style="3" customWidth="1"/>
    <col min="13334" max="13334" width="4.42578125" style="3" customWidth="1"/>
    <col min="13335" max="13335" width="16" style="3" customWidth="1"/>
    <col min="13336" max="13336" width="4.7109375" style="3" customWidth="1"/>
    <col min="13337" max="13337" width="5.7109375" style="3" customWidth="1"/>
    <col min="13338" max="13338" width="3" style="3" bestFit="1" customWidth="1"/>
    <col min="13339" max="13341" width="3.7109375" style="3" bestFit="1" customWidth="1"/>
    <col min="13342" max="13342" width="3" style="3" bestFit="1" customWidth="1"/>
    <col min="13343" max="13343" width="13.5703125" style="3" customWidth="1"/>
    <col min="13344" max="13344" width="4" style="3" customWidth="1"/>
    <col min="13345" max="13568" width="9.140625" style="3"/>
    <col min="13569" max="13569" width="7.28515625" style="3" customWidth="1"/>
    <col min="13570" max="13570" width="5.28515625" style="3" customWidth="1"/>
    <col min="13571" max="13572" width="4.28515625" style="3" customWidth="1"/>
    <col min="13573" max="13573" width="10.5703125" style="3" customWidth="1"/>
    <col min="13574" max="13588" width="3.7109375" style="3" customWidth="1"/>
    <col min="13589" max="13589" width="4.7109375" style="3" customWidth="1"/>
    <col min="13590" max="13590" width="4.42578125" style="3" customWidth="1"/>
    <col min="13591" max="13591" width="16" style="3" customWidth="1"/>
    <col min="13592" max="13592" width="4.7109375" style="3" customWidth="1"/>
    <col min="13593" max="13593" width="5.7109375" style="3" customWidth="1"/>
    <col min="13594" max="13594" width="3" style="3" bestFit="1" customWidth="1"/>
    <col min="13595" max="13597" width="3.7109375" style="3" bestFit="1" customWidth="1"/>
    <col min="13598" max="13598" width="3" style="3" bestFit="1" customWidth="1"/>
    <col min="13599" max="13599" width="13.5703125" style="3" customWidth="1"/>
    <col min="13600" max="13600" width="4" style="3" customWidth="1"/>
    <col min="13601" max="13824" width="9.140625" style="3"/>
    <col min="13825" max="13825" width="7.28515625" style="3" customWidth="1"/>
    <col min="13826" max="13826" width="5.28515625" style="3" customWidth="1"/>
    <col min="13827" max="13828" width="4.28515625" style="3" customWidth="1"/>
    <col min="13829" max="13829" width="10.5703125" style="3" customWidth="1"/>
    <col min="13830" max="13844" width="3.7109375" style="3" customWidth="1"/>
    <col min="13845" max="13845" width="4.7109375" style="3" customWidth="1"/>
    <col min="13846" max="13846" width="4.42578125" style="3" customWidth="1"/>
    <col min="13847" max="13847" width="16" style="3" customWidth="1"/>
    <col min="13848" max="13848" width="4.7109375" style="3" customWidth="1"/>
    <col min="13849" max="13849" width="5.7109375" style="3" customWidth="1"/>
    <col min="13850" max="13850" width="3" style="3" bestFit="1" customWidth="1"/>
    <col min="13851" max="13853" width="3.7109375" style="3" bestFit="1" customWidth="1"/>
    <col min="13854" max="13854" width="3" style="3" bestFit="1" customWidth="1"/>
    <col min="13855" max="13855" width="13.5703125" style="3" customWidth="1"/>
    <col min="13856" max="13856" width="4" style="3" customWidth="1"/>
    <col min="13857" max="14080" width="9.140625" style="3"/>
    <col min="14081" max="14081" width="7.28515625" style="3" customWidth="1"/>
    <col min="14082" max="14082" width="5.28515625" style="3" customWidth="1"/>
    <col min="14083" max="14084" width="4.28515625" style="3" customWidth="1"/>
    <col min="14085" max="14085" width="10.5703125" style="3" customWidth="1"/>
    <col min="14086" max="14100" width="3.7109375" style="3" customWidth="1"/>
    <col min="14101" max="14101" width="4.7109375" style="3" customWidth="1"/>
    <col min="14102" max="14102" width="4.42578125" style="3" customWidth="1"/>
    <col min="14103" max="14103" width="16" style="3" customWidth="1"/>
    <col min="14104" max="14104" width="4.7109375" style="3" customWidth="1"/>
    <col min="14105" max="14105" width="5.7109375" style="3" customWidth="1"/>
    <col min="14106" max="14106" width="3" style="3" bestFit="1" customWidth="1"/>
    <col min="14107" max="14109" width="3.7109375" style="3" bestFit="1" customWidth="1"/>
    <col min="14110" max="14110" width="3" style="3" bestFit="1" customWidth="1"/>
    <col min="14111" max="14111" width="13.5703125" style="3" customWidth="1"/>
    <col min="14112" max="14112" width="4" style="3" customWidth="1"/>
    <col min="14113" max="14336" width="9.140625" style="3"/>
    <col min="14337" max="14337" width="7.28515625" style="3" customWidth="1"/>
    <col min="14338" max="14338" width="5.28515625" style="3" customWidth="1"/>
    <col min="14339" max="14340" width="4.28515625" style="3" customWidth="1"/>
    <col min="14341" max="14341" width="10.5703125" style="3" customWidth="1"/>
    <col min="14342" max="14356" width="3.7109375" style="3" customWidth="1"/>
    <col min="14357" max="14357" width="4.7109375" style="3" customWidth="1"/>
    <col min="14358" max="14358" width="4.42578125" style="3" customWidth="1"/>
    <col min="14359" max="14359" width="16" style="3" customWidth="1"/>
    <col min="14360" max="14360" width="4.7109375" style="3" customWidth="1"/>
    <col min="14361" max="14361" width="5.7109375" style="3" customWidth="1"/>
    <col min="14362" max="14362" width="3" style="3" bestFit="1" customWidth="1"/>
    <col min="14363" max="14365" width="3.7109375" style="3" bestFit="1" customWidth="1"/>
    <col min="14366" max="14366" width="3" style="3" bestFit="1" customWidth="1"/>
    <col min="14367" max="14367" width="13.5703125" style="3" customWidth="1"/>
    <col min="14368" max="14368" width="4" style="3" customWidth="1"/>
    <col min="14369" max="14592" width="9.140625" style="3"/>
    <col min="14593" max="14593" width="7.28515625" style="3" customWidth="1"/>
    <col min="14594" max="14594" width="5.28515625" style="3" customWidth="1"/>
    <col min="14595" max="14596" width="4.28515625" style="3" customWidth="1"/>
    <col min="14597" max="14597" width="10.5703125" style="3" customWidth="1"/>
    <col min="14598" max="14612" width="3.7109375" style="3" customWidth="1"/>
    <col min="14613" max="14613" width="4.7109375" style="3" customWidth="1"/>
    <col min="14614" max="14614" width="4.42578125" style="3" customWidth="1"/>
    <col min="14615" max="14615" width="16" style="3" customWidth="1"/>
    <col min="14616" max="14616" width="4.7109375" style="3" customWidth="1"/>
    <col min="14617" max="14617" width="5.7109375" style="3" customWidth="1"/>
    <col min="14618" max="14618" width="3" style="3" bestFit="1" customWidth="1"/>
    <col min="14619" max="14621" width="3.7109375" style="3" bestFit="1" customWidth="1"/>
    <col min="14622" max="14622" width="3" style="3" bestFit="1" customWidth="1"/>
    <col min="14623" max="14623" width="13.5703125" style="3" customWidth="1"/>
    <col min="14624" max="14624" width="4" style="3" customWidth="1"/>
    <col min="14625" max="14848" width="9.140625" style="3"/>
    <col min="14849" max="14849" width="7.28515625" style="3" customWidth="1"/>
    <col min="14850" max="14850" width="5.28515625" style="3" customWidth="1"/>
    <col min="14851" max="14852" width="4.28515625" style="3" customWidth="1"/>
    <col min="14853" max="14853" width="10.5703125" style="3" customWidth="1"/>
    <col min="14854" max="14868" width="3.7109375" style="3" customWidth="1"/>
    <col min="14869" max="14869" width="4.7109375" style="3" customWidth="1"/>
    <col min="14870" max="14870" width="4.42578125" style="3" customWidth="1"/>
    <col min="14871" max="14871" width="16" style="3" customWidth="1"/>
    <col min="14872" max="14872" width="4.7109375" style="3" customWidth="1"/>
    <col min="14873" max="14873" width="5.7109375" style="3" customWidth="1"/>
    <col min="14874" max="14874" width="3" style="3" bestFit="1" customWidth="1"/>
    <col min="14875" max="14877" width="3.7109375" style="3" bestFit="1" customWidth="1"/>
    <col min="14878" max="14878" width="3" style="3" bestFit="1" customWidth="1"/>
    <col min="14879" max="14879" width="13.5703125" style="3" customWidth="1"/>
    <col min="14880" max="14880" width="4" style="3" customWidth="1"/>
    <col min="14881" max="15104" width="9.140625" style="3"/>
    <col min="15105" max="15105" width="7.28515625" style="3" customWidth="1"/>
    <col min="15106" max="15106" width="5.28515625" style="3" customWidth="1"/>
    <col min="15107" max="15108" width="4.28515625" style="3" customWidth="1"/>
    <col min="15109" max="15109" width="10.5703125" style="3" customWidth="1"/>
    <col min="15110" max="15124" width="3.7109375" style="3" customWidth="1"/>
    <col min="15125" max="15125" width="4.7109375" style="3" customWidth="1"/>
    <col min="15126" max="15126" width="4.42578125" style="3" customWidth="1"/>
    <col min="15127" max="15127" width="16" style="3" customWidth="1"/>
    <col min="15128" max="15128" width="4.7109375" style="3" customWidth="1"/>
    <col min="15129" max="15129" width="5.7109375" style="3" customWidth="1"/>
    <col min="15130" max="15130" width="3" style="3" bestFit="1" customWidth="1"/>
    <col min="15131" max="15133" width="3.7109375" style="3" bestFit="1" customWidth="1"/>
    <col min="15134" max="15134" width="3" style="3" bestFit="1" customWidth="1"/>
    <col min="15135" max="15135" width="13.5703125" style="3" customWidth="1"/>
    <col min="15136" max="15136" width="4" style="3" customWidth="1"/>
    <col min="15137" max="15360" width="9.140625" style="3"/>
    <col min="15361" max="15361" width="7.28515625" style="3" customWidth="1"/>
    <col min="15362" max="15362" width="5.28515625" style="3" customWidth="1"/>
    <col min="15363" max="15364" width="4.28515625" style="3" customWidth="1"/>
    <col min="15365" max="15365" width="10.5703125" style="3" customWidth="1"/>
    <col min="15366" max="15380" width="3.7109375" style="3" customWidth="1"/>
    <col min="15381" max="15381" width="4.7109375" style="3" customWidth="1"/>
    <col min="15382" max="15382" width="4.42578125" style="3" customWidth="1"/>
    <col min="15383" max="15383" width="16" style="3" customWidth="1"/>
    <col min="15384" max="15384" width="4.7109375" style="3" customWidth="1"/>
    <col min="15385" max="15385" width="5.7109375" style="3" customWidth="1"/>
    <col min="15386" max="15386" width="3" style="3" bestFit="1" customWidth="1"/>
    <col min="15387" max="15389" width="3.7109375" style="3" bestFit="1" customWidth="1"/>
    <col min="15390" max="15390" width="3" style="3" bestFit="1" customWidth="1"/>
    <col min="15391" max="15391" width="13.5703125" style="3" customWidth="1"/>
    <col min="15392" max="15392" width="4" style="3" customWidth="1"/>
    <col min="15393" max="15616" width="9.140625" style="3"/>
    <col min="15617" max="15617" width="7.28515625" style="3" customWidth="1"/>
    <col min="15618" max="15618" width="5.28515625" style="3" customWidth="1"/>
    <col min="15619" max="15620" width="4.28515625" style="3" customWidth="1"/>
    <col min="15621" max="15621" width="10.5703125" style="3" customWidth="1"/>
    <col min="15622" max="15636" width="3.7109375" style="3" customWidth="1"/>
    <col min="15637" max="15637" width="4.7109375" style="3" customWidth="1"/>
    <col min="15638" max="15638" width="4.42578125" style="3" customWidth="1"/>
    <col min="15639" max="15639" width="16" style="3" customWidth="1"/>
    <col min="15640" max="15640" width="4.7109375" style="3" customWidth="1"/>
    <col min="15641" max="15641" width="5.7109375" style="3" customWidth="1"/>
    <col min="15642" max="15642" width="3" style="3" bestFit="1" customWidth="1"/>
    <col min="15643" max="15645" width="3.7109375" style="3" bestFit="1" customWidth="1"/>
    <col min="15646" max="15646" width="3" style="3" bestFit="1" customWidth="1"/>
    <col min="15647" max="15647" width="13.5703125" style="3" customWidth="1"/>
    <col min="15648" max="15648" width="4" style="3" customWidth="1"/>
    <col min="15649" max="15872" width="9.140625" style="3"/>
    <col min="15873" max="15873" width="7.28515625" style="3" customWidth="1"/>
    <col min="15874" max="15874" width="5.28515625" style="3" customWidth="1"/>
    <col min="15875" max="15876" width="4.28515625" style="3" customWidth="1"/>
    <col min="15877" max="15877" width="10.5703125" style="3" customWidth="1"/>
    <col min="15878" max="15892" width="3.7109375" style="3" customWidth="1"/>
    <col min="15893" max="15893" width="4.7109375" style="3" customWidth="1"/>
    <col min="15894" max="15894" width="4.42578125" style="3" customWidth="1"/>
    <col min="15895" max="15895" width="16" style="3" customWidth="1"/>
    <col min="15896" max="15896" width="4.7109375" style="3" customWidth="1"/>
    <col min="15897" max="15897" width="5.7109375" style="3" customWidth="1"/>
    <col min="15898" max="15898" width="3" style="3" bestFit="1" customWidth="1"/>
    <col min="15899" max="15901" width="3.7109375" style="3" bestFit="1" customWidth="1"/>
    <col min="15902" max="15902" width="3" style="3" bestFit="1" customWidth="1"/>
    <col min="15903" max="15903" width="13.5703125" style="3" customWidth="1"/>
    <col min="15904" max="15904" width="4" style="3" customWidth="1"/>
    <col min="15905" max="16128" width="9.140625" style="3"/>
    <col min="16129" max="16129" width="7.28515625" style="3" customWidth="1"/>
    <col min="16130" max="16130" width="5.28515625" style="3" customWidth="1"/>
    <col min="16131" max="16132" width="4.28515625" style="3" customWidth="1"/>
    <col min="16133" max="16133" width="10.5703125" style="3" customWidth="1"/>
    <col min="16134" max="16148" width="3.7109375" style="3" customWidth="1"/>
    <col min="16149" max="16149" width="4.7109375" style="3" customWidth="1"/>
    <col min="16150" max="16150" width="4.42578125" style="3" customWidth="1"/>
    <col min="16151" max="16151" width="16" style="3" customWidth="1"/>
    <col min="16152" max="16152" width="4.7109375" style="3" customWidth="1"/>
    <col min="16153" max="16153" width="5.7109375" style="3" customWidth="1"/>
    <col min="16154" max="16154" width="3" style="3" bestFit="1" customWidth="1"/>
    <col min="16155" max="16157" width="3.7109375" style="3" bestFit="1" customWidth="1"/>
    <col min="16158" max="16158" width="3" style="3" bestFit="1" customWidth="1"/>
    <col min="16159" max="16159" width="13.5703125" style="3" customWidth="1"/>
    <col min="16160" max="16160" width="4" style="3" customWidth="1"/>
    <col min="16161" max="16384" width="9.140625" style="3"/>
  </cols>
  <sheetData>
    <row r="1" spans="1:32" ht="27" customHeight="1" thickBot="1" x14ac:dyDescent="0.45">
      <c r="A1" s="1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35"/>
      <c r="Y1" s="136"/>
      <c r="Z1" s="136"/>
      <c r="AA1" s="136"/>
      <c r="AB1" s="136"/>
      <c r="AC1" s="136"/>
      <c r="AD1" s="2"/>
      <c r="AE1" s="2"/>
      <c r="AF1" s="2"/>
    </row>
    <row r="2" spans="1:32" ht="14.25" customHeight="1" x14ac:dyDescent="0.3">
      <c r="A2" s="161" t="s">
        <v>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6"/>
      <c r="T2" s="5"/>
      <c r="U2" s="5"/>
      <c r="V2" s="5"/>
      <c r="W2" s="122"/>
      <c r="X2" s="137"/>
      <c r="Y2" s="138"/>
      <c r="Z2" s="138"/>
      <c r="AA2" s="138"/>
      <c r="AB2" s="138"/>
      <c r="AC2" s="138"/>
      <c r="AD2" s="7"/>
      <c r="AE2" s="7"/>
      <c r="AF2" s="7"/>
    </row>
    <row r="3" spans="1:32" ht="12.75" customHeight="1" x14ac:dyDescent="0.3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4"/>
      <c r="T3" s="5"/>
      <c r="U3" s="5"/>
      <c r="V3" s="5"/>
      <c r="W3" s="122"/>
      <c r="X3" s="137"/>
      <c r="Y3" s="138"/>
      <c r="Z3" s="138"/>
      <c r="AA3" s="138"/>
      <c r="AB3" s="138"/>
      <c r="AC3" s="138"/>
      <c r="AD3" s="7"/>
      <c r="AE3" s="7"/>
      <c r="AF3" s="7"/>
    </row>
    <row r="4" spans="1:32" ht="12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8"/>
      <c r="T4" s="4"/>
      <c r="U4" s="9"/>
      <c r="V4" s="9"/>
      <c r="W4" s="123"/>
      <c r="X4" s="132"/>
      <c r="Y4" s="133"/>
      <c r="Z4" s="133"/>
      <c r="AA4" s="133"/>
      <c r="AB4" s="133"/>
      <c r="AC4" s="133"/>
      <c r="AD4" s="10"/>
      <c r="AE4" s="10"/>
      <c r="AF4" s="10"/>
    </row>
    <row r="5" spans="1:32" ht="12.75" customHeight="1" thickBot="1" x14ac:dyDescent="0.3">
      <c r="A5" s="11"/>
      <c r="B5" s="11"/>
      <c r="C5" s="11"/>
      <c r="D5" s="12"/>
      <c r="E5" s="13"/>
      <c r="F5" s="14"/>
      <c r="G5" s="15" t="s">
        <v>1</v>
      </c>
      <c r="H5" s="15" t="s">
        <v>2</v>
      </c>
      <c r="I5" s="15" t="s">
        <v>3</v>
      </c>
      <c r="J5" s="15" t="s">
        <v>4</v>
      </c>
      <c r="K5" s="15" t="s">
        <v>5</v>
      </c>
      <c r="L5" s="11"/>
      <c r="M5" s="11"/>
      <c r="N5" s="11"/>
      <c r="O5" s="11"/>
      <c r="P5" s="12"/>
      <c r="Q5" s="16"/>
      <c r="R5" s="17"/>
      <c r="S5" s="11"/>
      <c r="T5" s="11"/>
      <c r="U5" s="13"/>
      <c r="V5" s="12"/>
      <c r="W5" s="124"/>
      <c r="X5" s="132"/>
      <c r="Y5" s="133"/>
      <c r="Z5" s="133"/>
      <c r="AA5" s="133"/>
      <c r="AB5" s="133"/>
      <c r="AC5" s="133"/>
      <c r="AD5" s="10"/>
      <c r="AE5" s="10"/>
      <c r="AF5" s="10"/>
    </row>
    <row r="6" spans="1:32" ht="12.75" customHeight="1" thickBot="1" x14ac:dyDescent="0.25">
      <c r="A6" s="11"/>
      <c r="B6" s="11"/>
      <c r="C6" s="11"/>
      <c r="D6" s="12"/>
      <c r="E6" s="13"/>
      <c r="F6" s="140" t="s">
        <v>6</v>
      </c>
      <c r="G6" s="50">
        <v>7</v>
      </c>
      <c r="H6" s="51">
        <v>22</v>
      </c>
      <c r="I6" s="52">
        <v>17</v>
      </c>
      <c r="J6" s="51">
        <v>13</v>
      </c>
      <c r="K6" s="53">
        <v>19</v>
      </c>
      <c r="L6" s="11"/>
      <c r="M6" s="11"/>
      <c r="N6" s="11"/>
      <c r="O6" s="11"/>
      <c r="P6" s="12"/>
      <c r="Q6" s="16"/>
      <c r="R6" s="18"/>
      <c r="S6" s="11"/>
      <c r="T6" s="11"/>
      <c r="U6" s="13"/>
      <c r="V6" s="12"/>
      <c r="W6" s="124"/>
      <c r="X6" s="132"/>
      <c r="Y6" s="133"/>
      <c r="Z6" s="133"/>
      <c r="AA6" s="133"/>
      <c r="AB6" s="133"/>
      <c r="AC6" s="133"/>
      <c r="AD6" s="10"/>
      <c r="AE6" s="10"/>
      <c r="AF6" s="10"/>
    </row>
    <row r="7" spans="1:32" ht="12.75" customHeight="1" thickBot="1" x14ac:dyDescent="0.25">
      <c r="A7" s="11"/>
      <c r="B7" s="11"/>
      <c r="C7" s="11"/>
      <c r="D7" s="12"/>
      <c r="E7" s="13"/>
      <c r="F7" s="140" t="s">
        <v>7</v>
      </c>
      <c r="G7" s="50">
        <v>16</v>
      </c>
      <c r="H7" s="51">
        <v>11</v>
      </c>
      <c r="I7" s="52">
        <v>6</v>
      </c>
      <c r="J7" s="51">
        <v>10</v>
      </c>
      <c r="K7" s="53">
        <v>20</v>
      </c>
      <c r="L7" s="11"/>
      <c r="M7" s="11"/>
      <c r="N7" s="11"/>
      <c r="O7" s="19"/>
      <c r="P7" s="12"/>
      <c r="Q7" s="16"/>
      <c r="R7" s="12"/>
      <c r="S7" s="11"/>
      <c r="T7" s="11"/>
      <c r="U7" s="13"/>
      <c r="V7" s="12"/>
      <c r="W7" s="124"/>
      <c r="X7" s="132"/>
      <c r="Y7" s="133"/>
      <c r="Z7" s="133"/>
      <c r="AA7" s="133"/>
      <c r="AB7" s="133"/>
      <c r="AC7" s="133"/>
      <c r="AD7" s="10"/>
      <c r="AE7" s="10"/>
      <c r="AF7" s="10"/>
    </row>
    <row r="8" spans="1:32" ht="12.75" customHeight="1" thickBot="1" x14ac:dyDescent="0.25">
      <c r="A8" s="11"/>
      <c r="B8" s="11"/>
      <c r="C8" s="11"/>
      <c r="D8" s="12"/>
      <c r="E8" s="13"/>
      <c r="F8" s="140" t="s">
        <v>8</v>
      </c>
      <c r="G8" s="50"/>
      <c r="H8" s="51"/>
      <c r="I8" s="52"/>
      <c r="J8" s="51"/>
      <c r="K8" s="53"/>
      <c r="L8" s="11"/>
      <c r="M8" s="11"/>
      <c r="N8" s="11"/>
      <c r="O8" s="11"/>
      <c r="P8" s="12"/>
      <c r="Q8" s="16"/>
      <c r="R8" s="12"/>
      <c r="S8" s="11"/>
      <c r="T8" s="11"/>
      <c r="U8" s="13"/>
      <c r="V8" s="12"/>
      <c r="W8" s="124"/>
      <c r="X8" s="132"/>
      <c r="Y8" s="133"/>
      <c r="Z8" s="133"/>
      <c r="AA8" s="133"/>
      <c r="AB8" s="133"/>
      <c r="AC8" s="133"/>
      <c r="AD8" s="10"/>
      <c r="AE8" s="10"/>
      <c r="AF8" s="10"/>
    </row>
    <row r="9" spans="1:32" ht="12.75" customHeight="1" thickBot="1" x14ac:dyDescent="0.35">
      <c r="A9" s="11"/>
      <c r="B9" s="11"/>
      <c r="C9" s="11"/>
      <c r="D9" s="11"/>
      <c r="E9" s="13"/>
      <c r="F9" s="140" t="s">
        <v>9</v>
      </c>
      <c r="G9" s="50"/>
      <c r="H9" s="51"/>
      <c r="I9" s="52"/>
      <c r="J9" s="51"/>
      <c r="K9" s="53"/>
      <c r="L9" s="11"/>
      <c r="M9" s="11"/>
      <c r="N9" s="11"/>
      <c r="O9" s="11"/>
      <c r="P9" s="12"/>
      <c r="Q9" s="16"/>
      <c r="R9" s="12"/>
      <c r="S9" s="11"/>
      <c r="T9" s="11"/>
      <c r="U9" s="13"/>
      <c r="V9" s="12"/>
      <c r="W9" s="124"/>
      <c r="X9" s="139"/>
      <c r="Y9" s="133"/>
      <c r="Z9" s="133"/>
      <c r="AA9" s="133"/>
      <c r="AB9" s="133"/>
      <c r="AC9" s="133"/>
      <c r="AD9" s="10"/>
      <c r="AE9" s="10"/>
      <c r="AF9" s="10"/>
    </row>
    <row r="10" spans="1:32" ht="12.75" customHeight="1" thickBot="1" x14ac:dyDescent="0.25">
      <c r="A10" s="11"/>
      <c r="B10" s="11"/>
      <c r="C10" s="11"/>
      <c r="D10" s="11"/>
      <c r="E10" s="20"/>
      <c r="F10" s="141" t="s">
        <v>10</v>
      </c>
      <c r="G10" s="50">
        <v>1</v>
      </c>
      <c r="H10" s="51">
        <v>3</v>
      </c>
      <c r="I10" s="52">
        <v>25</v>
      </c>
      <c r="J10" s="51">
        <v>2</v>
      </c>
      <c r="K10" s="53">
        <v>14</v>
      </c>
      <c r="L10" s="21"/>
      <c r="M10" s="22"/>
      <c r="N10" s="22"/>
      <c r="O10" s="22"/>
      <c r="P10" s="23"/>
      <c r="Q10" s="24"/>
      <c r="R10" s="23"/>
      <c r="S10" s="22"/>
      <c r="T10" s="22"/>
      <c r="U10" s="25"/>
      <c r="V10" s="23"/>
      <c r="W10" s="24"/>
      <c r="X10" s="132"/>
      <c r="Y10" s="133"/>
      <c r="Z10" s="133"/>
      <c r="AA10" s="133"/>
      <c r="AB10" s="133"/>
      <c r="AC10" s="133"/>
      <c r="AD10" s="10"/>
      <c r="AE10" s="10"/>
      <c r="AF10" s="10"/>
    </row>
    <row r="11" spans="1:32" ht="12.75" customHeight="1" thickBot="1" x14ac:dyDescent="0.25">
      <c r="A11" s="11"/>
      <c r="B11" s="11"/>
      <c r="C11" s="11"/>
      <c r="D11" s="11"/>
      <c r="E11" s="169"/>
      <c r="F11" s="170"/>
      <c r="G11" s="170"/>
      <c r="H11" s="170"/>
      <c r="I11" s="170"/>
      <c r="J11" s="170"/>
      <c r="K11" s="170"/>
      <c r="L11" s="171"/>
      <c r="M11" s="171"/>
      <c r="N11" s="171"/>
      <c r="O11" s="171"/>
      <c r="P11" s="171"/>
      <c r="Q11" s="171"/>
      <c r="R11" s="171"/>
      <c r="S11" s="171"/>
      <c r="T11" s="172"/>
      <c r="U11" s="11"/>
      <c r="V11" s="12"/>
      <c r="W11" s="124"/>
      <c r="X11" s="132"/>
      <c r="Y11" s="133"/>
      <c r="Z11" s="133"/>
      <c r="AA11" s="133"/>
      <c r="AB11" s="133"/>
      <c r="AC11" s="133"/>
      <c r="AD11" s="10"/>
      <c r="AE11" s="10"/>
      <c r="AF11" s="10"/>
    </row>
    <row r="12" spans="1:32" ht="12.75" customHeight="1" thickBot="1" x14ac:dyDescent="0.25">
      <c r="A12" s="49"/>
      <c r="B12" s="49"/>
      <c r="C12" s="186" t="s">
        <v>14</v>
      </c>
      <c r="D12" s="187"/>
      <c r="E12" s="188" t="s">
        <v>15</v>
      </c>
      <c r="F12" s="189"/>
      <c r="G12" s="188" t="s">
        <v>16</v>
      </c>
      <c r="H12" s="190"/>
      <c r="I12" s="190"/>
      <c r="J12" s="190"/>
      <c r="K12" s="189"/>
      <c r="L12" s="188" t="s">
        <v>17</v>
      </c>
      <c r="M12" s="190"/>
      <c r="N12" s="190"/>
      <c r="O12" s="189"/>
      <c r="P12" s="188" t="s">
        <v>18</v>
      </c>
      <c r="Q12" s="190"/>
      <c r="R12" s="189"/>
      <c r="S12" s="49"/>
      <c r="T12" s="49"/>
      <c r="U12" s="49"/>
      <c r="V12" s="49"/>
      <c r="W12" s="49"/>
      <c r="X12" s="132"/>
      <c r="Y12" s="133"/>
      <c r="Z12" s="133"/>
      <c r="AA12" s="133"/>
      <c r="AB12" s="133"/>
      <c r="AC12" s="133"/>
      <c r="AD12" s="10"/>
      <c r="AE12" s="10"/>
      <c r="AF12" s="10"/>
    </row>
    <row r="13" spans="1:32" ht="12.75" customHeight="1" thickBot="1" x14ac:dyDescent="0.25">
      <c r="A13" s="66"/>
      <c r="B13" s="67"/>
      <c r="C13" s="181">
        <f>COUNTIF(T20:T39,"11")</f>
        <v>0</v>
      </c>
      <c r="D13" s="182"/>
      <c r="E13" s="183">
        <f>COUNTIF(T20:T39,"12")</f>
        <v>0</v>
      </c>
      <c r="F13" s="184"/>
      <c r="G13" s="183">
        <f>COUNTIF(T20:T39,"13")</f>
        <v>0</v>
      </c>
      <c r="H13" s="185"/>
      <c r="I13" s="185"/>
      <c r="J13" s="185"/>
      <c r="K13" s="184"/>
      <c r="L13" s="183">
        <f>COUNTIF(T20:T39,"14")</f>
        <v>0</v>
      </c>
      <c r="M13" s="185"/>
      <c r="N13" s="185"/>
      <c r="O13" s="184"/>
      <c r="P13" s="183">
        <f>COUNTIF(T20:T39,"15")</f>
        <v>1</v>
      </c>
      <c r="Q13" s="185"/>
      <c r="R13" s="184"/>
      <c r="S13" s="26"/>
      <c r="T13" s="26"/>
      <c r="U13" s="131"/>
      <c r="V13" s="26"/>
      <c r="W13" s="134"/>
      <c r="X13" s="132"/>
      <c r="Y13" s="133"/>
      <c r="Z13" s="133"/>
      <c r="AA13" s="133"/>
      <c r="AB13" s="133"/>
      <c r="AC13" s="133"/>
      <c r="AD13" s="10"/>
      <c r="AE13" s="10"/>
      <c r="AF13" s="10"/>
    </row>
    <row r="14" spans="1:32" ht="12.75" customHeight="1" x14ac:dyDescent="0.2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5"/>
      <c r="U14" s="77"/>
      <c r="V14" s="74"/>
      <c r="W14" s="125"/>
      <c r="X14" s="128"/>
      <c r="Y14" s="114"/>
      <c r="Z14" s="114"/>
      <c r="AA14" s="114"/>
      <c r="AB14" s="114"/>
      <c r="AC14" s="114"/>
      <c r="AD14" s="10"/>
      <c r="AE14" s="10"/>
      <c r="AF14" s="10"/>
    </row>
    <row r="15" spans="1:32" ht="12.75" customHeight="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7"/>
      <c r="S15" s="67"/>
      <c r="T15" s="76"/>
      <c r="U15" s="67"/>
      <c r="V15" s="67"/>
      <c r="W15" s="125"/>
      <c r="X15" s="128"/>
      <c r="Y15" s="114"/>
      <c r="Z15" s="114"/>
      <c r="AA15" s="114"/>
      <c r="AB15" s="114"/>
      <c r="AC15" s="114"/>
      <c r="AD15" s="10"/>
      <c r="AE15" s="10"/>
      <c r="AF15" s="10"/>
    </row>
    <row r="16" spans="1:32" ht="12.75" customHeight="1" thickBot="1" x14ac:dyDescent="0.25">
      <c r="A16" s="69"/>
      <c r="B16" s="69"/>
      <c r="C16" s="69"/>
      <c r="D16" s="70"/>
      <c r="E16" s="69"/>
      <c r="F16" s="69"/>
      <c r="G16" s="71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126"/>
      <c r="X16" s="129"/>
      <c r="Y16" s="114"/>
      <c r="Z16" s="114"/>
      <c r="AA16" s="114"/>
      <c r="AB16" s="114"/>
      <c r="AC16" s="114"/>
      <c r="AD16" s="10"/>
      <c r="AE16" s="10"/>
      <c r="AF16" s="10"/>
    </row>
    <row r="17" spans="1:44" ht="12.75" customHeight="1" x14ac:dyDescent="0.2">
      <c r="A17" s="69"/>
      <c r="B17" s="69"/>
      <c r="C17" s="69"/>
      <c r="D17" s="70"/>
      <c r="E17" s="163" t="s">
        <v>40</v>
      </c>
      <c r="F17" s="164"/>
      <c r="G17" s="164"/>
      <c r="H17" s="164"/>
      <c r="I17" s="164"/>
      <c r="J17" s="164"/>
      <c r="K17" s="164"/>
      <c r="L17" s="164"/>
      <c r="M17" s="165"/>
      <c r="N17" s="69"/>
      <c r="O17" s="69"/>
      <c r="P17" s="69"/>
      <c r="Q17" s="69"/>
      <c r="R17" s="69"/>
      <c r="S17" s="69"/>
      <c r="T17" s="69"/>
      <c r="U17" s="69"/>
      <c r="V17" s="69"/>
      <c r="W17" s="126"/>
      <c r="X17" s="129"/>
      <c r="Y17" s="114"/>
      <c r="Z17" s="114"/>
      <c r="AA17" s="114"/>
      <c r="AB17" s="114"/>
      <c r="AC17" s="114"/>
      <c r="AD17" s="10"/>
      <c r="AE17" s="10"/>
      <c r="AF17" s="10"/>
    </row>
    <row r="18" spans="1:44" ht="12.75" customHeight="1" thickBot="1" x14ac:dyDescent="0.25">
      <c r="A18" s="69"/>
      <c r="B18" s="69"/>
      <c r="C18" s="70"/>
      <c r="D18" s="69"/>
      <c r="E18" s="166"/>
      <c r="F18" s="167"/>
      <c r="G18" s="167"/>
      <c r="H18" s="167"/>
      <c r="I18" s="167"/>
      <c r="J18" s="167"/>
      <c r="K18" s="167"/>
      <c r="L18" s="167"/>
      <c r="M18" s="168"/>
      <c r="N18" s="142"/>
      <c r="O18" s="69"/>
      <c r="P18" s="69"/>
      <c r="Q18" s="69"/>
      <c r="R18" s="69"/>
      <c r="S18" s="69"/>
      <c r="T18" s="72"/>
      <c r="U18" s="72"/>
      <c r="V18" s="72"/>
      <c r="W18" s="125"/>
      <c r="X18" s="129"/>
      <c r="Y18" s="114"/>
      <c r="Z18" s="114"/>
      <c r="AA18" s="114"/>
      <c r="AB18" s="114"/>
      <c r="AC18" s="114"/>
      <c r="AD18" s="10"/>
      <c r="AE18" s="10"/>
      <c r="AF18" s="10"/>
    </row>
    <row r="19" spans="1:44" ht="12.75" customHeight="1" thickBot="1" x14ac:dyDescent="0.25">
      <c r="A19" s="69"/>
      <c r="B19" s="69"/>
      <c r="C19" s="73"/>
      <c r="D19" s="69"/>
      <c r="E19" s="69"/>
      <c r="F19" s="73"/>
      <c r="G19" s="73"/>
      <c r="H19" s="73"/>
      <c r="I19" s="69"/>
      <c r="J19" s="69"/>
      <c r="K19" s="69"/>
      <c r="L19" s="69"/>
      <c r="M19" s="69"/>
      <c r="N19" s="73"/>
      <c r="O19" s="69"/>
      <c r="P19" s="69"/>
      <c r="Q19" s="69"/>
      <c r="R19" s="69"/>
      <c r="S19" s="69"/>
      <c r="T19" s="151" t="s">
        <v>41</v>
      </c>
      <c r="U19" s="73"/>
      <c r="V19" s="73"/>
      <c r="W19" s="127"/>
      <c r="X19" s="130"/>
      <c r="Y19" s="114"/>
      <c r="Z19" s="114"/>
      <c r="AA19" s="114"/>
      <c r="AB19" s="114"/>
      <c r="AC19" s="114"/>
      <c r="AD19" s="10"/>
      <c r="AE19" s="10"/>
      <c r="AF19" s="10"/>
    </row>
    <row r="20" spans="1:44" ht="12.75" customHeight="1" thickBot="1" x14ac:dyDescent="0.25">
      <c r="A20" s="80"/>
      <c r="B20" s="81" t="s">
        <v>19</v>
      </c>
      <c r="C20" s="82"/>
      <c r="D20" s="78">
        <f>G6</f>
        <v>7</v>
      </c>
      <c r="E20" s="54">
        <f>G7</f>
        <v>16</v>
      </c>
      <c r="F20" s="54">
        <f>G8</f>
        <v>0</v>
      </c>
      <c r="G20" s="54">
        <f>G9</f>
        <v>0</v>
      </c>
      <c r="H20" s="54">
        <f>G10</f>
        <v>1</v>
      </c>
      <c r="I20" s="54">
        <f>H6</f>
        <v>22</v>
      </c>
      <c r="J20" s="54">
        <f>H7</f>
        <v>11</v>
      </c>
      <c r="K20" s="54">
        <f>H8</f>
        <v>0</v>
      </c>
      <c r="L20" s="54">
        <f>H9</f>
        <v>0</v>
      </c>
      <c r="M20" s="54">
        <f>H10</f>
        <v>3</v>
      </c>
      <c r="N20" s="54">
        <f>I6</f>
        <v>17</v>
      </c>
      <c r="O20" s="54">
        <f>I7</f>
        <v>6</v>
      </c>
      <c r="P20" s="54">
        <f>I8</f>
        <v>0</v>
      </c>
      <c r="Q20" s="54">
        <f>I9</f>
        <v>0</v>
      </c>
      <c r="R20" s="55">
        <f>I10</f>
        <v>25</v>
      </c>
      <c r="S20" s="69"/>
      <c r="T20" s="58">
        <f t="shared" ref="T20:T37" si="0">SUM(V57:X57)</f>
        <v>9</v>
      </c>
      <c r="U20" s="73"/>
      <c r="V20" s="73"/>
      <c r="W20" s="73"/>
      <c r="X20" s="118"/>
      <c r="Y20" s="114"/>
      <c r="Z20" s="114"/>
      <c r="AA20" s="114"/>
      <c r="AB20" s="114"/>
      <c r="AC20" s="114"/>
      <c r="AD20" s="10"/>
      <c r="AE20" s="10"/>
      <c r="AF20" s="10"/>
    </row>
    <row r="21" spans="1:44" ht="21" customHeight="1" thickBot="1" x14ac:dyDescent="0.25">
      <c r="A21" s="83"/>
      <c r="B21" s="84" t="s">
        <v>20</v>
      </c>
      <c r="C21" s="85"/>
      <c r="D21" s="79">
        <f>G6</f>
        <v>7</v>
      </c>
      <c r="E21" s="56">
        <f>G7</f>
        <v>16</v>
      </c>
      <c r="F21" s="56">
        <f>G8</f>
        <v>0</v>
      </c>
      <c r="G21" s="56">
        <f>G9</f>
        <v>0</v>
      </c>
      <c r="H21" s="56">
        <f>G10</f>
        <v>1</v>
      </c>
      <c r="I21" s="56">
        <f>H6</f>
        <v>22</v>
      </c>
      <c r="J21" s="56">
        <f>H7</f>
        <v>11</v>
      </c>
      <c r="K21" s="56">
        <f>H8</f>
        <v>0</v>
      </c>
      <c r="L21" s="56">
        <f>H9</f>
        <v>0</v>
      </c>
      <c r="M21" s="56">
        <f>H10</f>
        <v>3</v>
      </c>
      <c r="N21" s="56">
        <f>J6</f>
        <v>13</v>
      </c>
      <c r="O21" s="56">
        <f>J7</f>
        <v>10</v>
      </c>
      <c r="P21" s="56">
        <f>J8</f>
        <v>0</v>
      </c>
      <c r="Q21" s="56">
        <f>J9</f>
        <v>0</v>
      </c>
      <c r="R21" s="57">
        <f>J10</f>
        <v>2</v>
      </c>
      <c r="S21" s="69"/>
      <c r="T21" s="59">
        <f t="shared" si="0"/>
        <v>9</v>
      </c>
      <c r="U21" s="69"/>
      <c r="V21" s="69"/>
      <c r="W21" s="69"/>
      <c r="X21" s="118"/>
      <c r="Y21" s="114"/>
      <c r="Z21" s="114"/>
      <c r="AA21" s="114"/>
      <c r="AB21" s="114"/>
      <c r="AC21" s="114"/>
      <c r="AD21" s="10"/>
      <c r="AE21" s="10"/>
      <c r="AF21" s="10"/>
    </row>
    <row r="22" spans="1:44" ht="12.75" customHeight="1" thickBot="1" x14ac:dyDescent="0.25">
      <c r="A22" s="83"/>
      <c r="B22" s="84" t="s">
        <v>21</v>
      </c>
      <c r="C22" s="85"/>
      <c r="D22" s="78">
        <f>G6</f>
        <v>7</v>
      </c>
      <c r="E22" s="54">
        <f>G7</f>
        <v>16</v>
      </c>
      <c r="F22" s="54">
        <f>G8</f>
        <v>0</v>
      </c>
      <c r="G22" s="54">
        <f>G9</f>
        <v>0</v>
      </c>
      <c r="H22" s="54">
        <f>G10</f>
        <v>1</v>
      </c>
      <c r="I22" s="54">
        <f>H6</f>
        <v>22</v>
      </c>
      <c r="J22" s="54">
        <f>H7</f>
        <v>11</v>
      </c>
      <c r="K22" s="54">
        <f>H8</f>
        <v>0</v>
      </c>
      <c r="L22" s="54">
        <f>H9</f>
        <v>0</v>
      </c>
      <c r="M22" s="54">
        <f>H10</f>
        <v>3</v>
      </c>
      <c r="N22" s="54">
        <f>K6</f>
        <v>19</v>
      </c>
      <c r="O22" s="54">
        <f>K7</f>
        <v>20</v>
      </c>
      <c r="P22" s="54">
        <f>K8</f>
        <v>0</v>
      </c>
      <c r="Q22" s="54">
        <f>K9</f>
        <v>0</v>
      </c>
      <c r="R22" s="55">
        <f>K10</f>
        <v>14</v>
      </c>
      <c r="S22" s="69"/>
      <c r="T22" s="59">
        <f t="shared" si="0"/>
        <v>9</v>
      </c>
      <c r="U22" s="69"/>
      <c r="V22" s="69"/>
      <c r="W22" s="69"/>
      <c r="X22" s="69"/>
      <c r="Y22" s="114"/>
      <c r="Z22" s="114"/>
      <c r="AA22" s="114"/>
      <c r="AB22" s="114"/>
      <c r="AC22" s="114"/>
      <c r="AD22" s="10"/>
      <c r="AE22" s="10"/>
      <c r="AF22" s="10"/>
    </row>
    <row r="23" spans="1:44" ht="13.5" customHeight="1" thickBot="1" x14ac:dyDescent="0.25">
      <c r="A23" s="83"/>
      <c r="B23" s="84" t="s">
        <v>22</v>
      </c>
      <c r="C23" s="85"/>
      <c r="D23" s="79">
        <f>G6</f>
        <v>7</v>
      </c>
      <c r="E23" s="56">
        <f>G7</f>
        <v>16</v>
      </c>
      <c r="F23" s="56">
        <f>G8</f>
        <v>0</v>
      </c>
      <c r="G23" s="56">
        <f>G9</f>
        <v>0</v>
      </c>
      <c r="H23" s="56">
        <f>G10</f>
        <v>1</v>
      </c>
      <c r="I23" s="56">
        <f>I6</f>
        <v>17</v>
      </c>
      <c r="J23" s="56">
        <f>I7</f>
        <v>6</v>
      </c>
      <c r="K23" s="56">
        <f>I8</f>
        <v>0</v>
      </c>
      <c r="L23" s="56">
        <f>I9</f>
        <v>0</v>
      </c>
      <c r="M23" s="56">
        <f>I10</f>
        <v>25</v>
      </c>
      <c r="N23" s="56">
        <f>J6</f>
        <v>13</v>
      </c>
      <c r="O23" s="56">
        <f>J7</f>
        <v>10</v>
      </c>
      <c r="P23" s="56">
        <f>J8</f>
        <v>0</v>
      </c>
      <c r="Q23" s="56">
        <f>J9</f>
        <v>0</v>
      </c>
      <c r="R23" s="57">
        <f>J10</f>
        <v>2</v>
      </c>
      <c r="S23" s="69"/>
      <c r="T23" s="59">
        <f t="shared" si="0"/>
        <v>9</v>
      </c>
      <c r="U23" s="69"/>
      <c r="V23" s="69"/>
      <c r="W23" s="69"/>
      <c r="X23" s="69"/>
      <c r="Y23" s="119"/>
      <c r="Z23" s="114"/>
      <c r="AA23" s="69"/>
      <c r="AB23" s="69"/>
      <c r="AC23" s="69"/>
      <c r="AD23" s="10"/>
      <c r="AE23" s="10"/>
      <c r="AF23" s="10"/>
    </row>
    <row r="24" spans="1:44" ht="13.5" customHeight="1" thickBot="1" x14ac:dyDescent="0.25">
      <c r="A24" s="83"/>
      <c r="B24" s="84" t="s">
        <v>23</v>
      </c>
      <c r="C24" s="85"/>
      <c r="D24" s="78">
        <f>G6</f>
        <v>7</v>
      </c>
      <c r="E24" s="54">
        <f>G7</f>
        <v>16</v>
      </c>
      <c r="F24" s="54">
        <f>G8</f>
        <v>0</v>
      </c>
      <c r="G24" s="54">
        <f>G9</f>
        <v>0</v>
      </c>
      <c r="H24" s="54">
        <f>G10</f>
        <v>1</v>
      </c>
      <c r="I24" s="54">
        <f>I6</f>
        <v>17</v>
      </c>
      <c r="J24" s="54">
        <f>I7</f>
        <v>6</v>
      </c>
      <c r="K24" s="54">
        <f>I8</f>
        <v>0</v>
      </c>
      <c r="L24" s="54">
        <f>I9</f>
        <v>0</v>
      </c>
      <c r="M24" s="54">
        <f>I10</f>
        <v>25</v>
      </c>
      <c r="N24" s="54">
        <f>K6</f>
        <v>19</v>
      </c>
      <c r="O24" s="54">
        <f>K7</f>
        <v>20</v>
      </c>
      <c r="P24" s="54">
        <f>K8</f>
        <v>0</v>
      </c>
      <c r="Q24" s="54">
        <f>K9</f>
        <v>0</v>
      </c>
      <c r="R24" s="55">
        <f>K10</f>
        <v>14</v>
      </c>
      <c r="S24" s="69"/>
      <c r="T24" s="59">
        <f t="shared" si="0"/>
        <v>9</v>
      </c>
      <c r="U24" s="69"/>
      <c r="V24" s="69"/>
      <c r="W24" s="69"/>
      <c r="X24" s="69"/>
      <c r="Y24" s="69"/>
      <c r="Z24" s="69"/>
      <c r="AA24" s="69"/>
      <c r="AB24" s="69"/>
      <c r="AC24" s="69"/>
      <c r="AO24" s="27" t="s">
        <v>11</v>
      </c>
      <c r="AP24" s="28"/>
      <c r="AQ24" s="28"/>
      <c r="AR24" s="29"/>
    </row>
    <row r="25" spans="1:44" ht="13.5" customHeight="1" thickBot="1" x14ac:dyDescent="0.25">
      <c r="A25" s="83"/>
      <c r="B25" s="84" t="s">
        <v>24</v>
      </c>
      <c r="C25" s="85"/>
      <c r="D25" s="79">
        <f>G6</f>
        <v>7</v>
      </c>
      <c r="E25" s="56">
        <f>G7</f>
        <v>16</v>
      </c>
      <c r="F25" s="56">
        <f>G8</f>
        <v>0</v>
      </c>
      <c r="G25" s="56">
        <f>G9</f>
        <v>0</v>
      </c>
      <c r="H25" s="56">
        <f>G10</f>
        <v>1</v>
      </c>
      <c r="I25" s="56">
        <f>J6</f>
        <v>13</v>
      </c>
      <c r="J25" s="56">
        <f>J7</f>
        <v>10</v>
      </c>
      <c r="K25" s="56">
        <f>J8</f>
        <v>0</v>
      </c>
      <c r="L25" s="56">
        <f>J9</f>
        <v>0</v>
      </c>
      <c r="M25" s="56">
        <f>J10</f>
        <v>2</v>
      </c>
      <c r="N25" s="56">
        <f>K6</f>
        <v>19</v>
      </c>
      <c r="O25" s="56">
        <f>K7</f>
        <v>20</v>
      </c>
      <c r="P25" s="56">
        <f>K8</f>
        <v>0</v>
      </c>
      <c r="Q25" s="56">
        <f>K9</f>
        <v>0</v>
      </c>
      <c r="R25" s="57">
        <f>K10</f>
        <v>14</v>
      </c>
      <c r="S25" s="69"/>
      <c r="T25" s="59">
        <f t="shared" si="0"/>
        <v>9</v>
      </c>
      <c r="U25" s="69"/>
      <c r="V25" s="69"/>
      <c r="W25" s="69"/>
      <c r="X25" s="69"/>
      <c r="Y25" s="69"/>
      <c r="Z25" s="69"/>
      <c r="AA25" s="69"/>
      <c r="AB25" s="69"/>
      <c r="AC25" s="69"/>
      <c r="AO25" s="30"/>
      <c r="AP25" s="31"/>
      <c r="AQ25" s="31"/>
      <c r="AR25" s="32"/>
    </row>
    <row r="26" spans="1:44" ht="13.5" customHeight="1" thickBot="1" x14ac:dyDescent="0.25">
      <c r="A26" s="83"/>
      <c r="B26" s="84" t="s">
        <v>25</v>
      </c>
      <c r="C26" s="85"/>
      <c r="D26" s="78">
        <f>H6</f>
        <v>22</v>
      </c>
      <c r="E26" s="54">
        <f>H7</f>
        <v>11</v>
      </c>
      <c r="F26" s="54">
        <f>H8</f>
        <v>0</v>
      </c>
      <c r="G26" s="54">
        <f>H9</f>
        <v>0</v>
      </c>
      <c r="H26" s="54">
        <f>H10</f>
        <v>3</v>
      </c>
      <c r="I26" s="54">
        <f>I6</f>
        <v>17</v>
      </c>
      <c r="J26" s="54">
        <f>I7</f>
        <v>6</v>
      </c>
      <c r="K26" s="54">
        <f>I8</f>
        <v>0</v>
      </c>
      <c r="L26" s="54">
        <f>I9</f>
        <v>0</v>
      </c>
      <c r="M26" s="54">
        <f>I10</f>
        <v>25</v>
      </c>
      <c r="N26" s="54">
        <f>J6</f>
        <v>13</v>
      </c>
      <c r="O26" s="54">
        <f>J7</f>
        <v>10</v>
      </c>
      <c r="P26" s="54">
        <f>J8</f>
        <v>0</v>
      </c>
      <c r="Q26" s="54">
        <f>J9</f>
        <v>0</v>
      </c>
      <c r="R26" s="55">
        <f>J10</f>
        <v>2</v>
      </c>
      <c r="S26" s="69"/>
      <c r="T26" s="59">
        <f t="shared" si="0"/>
        <v>9</v>
      </c>
      <c r="U26" s="69"/>
      <c r="V26" s="69"/>
      <c r="W26" s="69"/>
      <c r="X26" s="69"/>
      <c r="Y26" s="69"/>
      <c r="Z26" s="69"/>
      <c r="AA26" s="69"/>
      <c r="AB26" s="69"/>
      <c r="AC26" s="69"/>
      <c r="AO26" s="30"/>
      <c r="AP26" s="31"/>
      <c r="AQ26" s="31"/>
      <c r="AR26" s="32"/>
    </row>
    <row r="27" spans="1:44" ht="13.5" customHeight="1" thickBot="1" x14ac:dyDescent="0.25">
      <c r="A27" s="83"/>
      <c r="B27" s="84" t="s">
        <v>26</v>
      </c>
      <c r="C27" s="85"/>
      <c r="D27" s="79">
        <f>H6</f>
        <v>22</v>
      </c>
      <c r="E27" s="56">
        <f>H7</f>
        <v>11</v>
      </c>
      <c r="F27" s="56">
        <f>H8</f>
        <v>0</v>
      </c>
      <c r="G27" s="56">
        <f>H9</f>
        <v>0</v>
      </c>
      <c r="H27" s="56">
        <f>H10</f>
        <v>3</v>
      </c>
      <c r="I27" s="56">
        <f>I6</f>
        <v>17</v>
      </c>
      <c r="J27" s="56">
        <f>I7</f>
        <v>6</v>
      </c>
      <c r="K27" s="56">
        <f>I8</f>
        <v>0</v>
      </c>
      <c r="L27" s="56">
        <f>I9</f>
        <v>0</v>
      </c>
      <c r="M27" s="56">
        <f>I10</f>
        <v>25</v>
      </c>
      <c r="N27" s="56">
        <f>K6</f>
        <v>19</v>
      </c>
      <c r="O27" s="56">
        <f>K7</f>
        <v>20</v>
      </c>
      <c r="P27" s="56">
        <f>K8</f>
        <v>0</v>
      </c>
      <c r="Q27" s="56">
        <f>K9</f>
        <v>0</v>
      </c>
      <c r="R27" s="57">
        <f>K10</f>
        <v>14</v>
      </c>
      <c r="S27" s="69"/>
      <c r="T27" s="59">
        <f t="shared" si="0"/>
        <v>9</v>
      </c>
      <c r="U27" s="69"/>
      <c r="V27" s="69"/>
      <c r="W27" s="69"/>
      <c r="X27" s="69"/>
      <c r="Y27" s="69"/>
      <c r="Z27" s="69"/>
      <c r="AA27" s="69"/>
      <c r="AB27" s="69"/>
      <c r="AC27" s="69"/>
      <c r="AO27" s="30"/>
      <c r="AP27" s="31"/>
      <c r="AQ27" s="31"/>
      <c r="AR27" s="32"/>
    </row>
    <row r="28" spans="1:44" ht="13.5" customHeight="1" thickBot="1" x14ac:dyDescent="0.25">
      <c r="A28" s="83"/>
      <c r="B28" s="84" t="s">
        <v>27</v>
      </c>
      <c r="C28" s="85"/>
      <c r="D28" s="78">
        <f>H6</f>
        <v>22</v>
      </c>
      <c r="E28" s="54">
        <f>H7</f>
        <v>11</v>
      </c>
      <c r="F28" s="54">
        <f>H8</f>
        <v>0</v>
      </c>
      <c r="G28" s="54">
        <f>H9</f>
        <v>0</v>
      </c>
      <c r="H28" s="54">
        <f>H10</f>
        <v>3</v>
      </c>
      <c r="I28" s="54">
        <f>J6</f>
        <v>13</v>
      </c>
      <c r="J28" s="54">
        <f>J7</f>
        <v>10</v>
      </c>
      <c r="K28" s="54">
        <f>J8</f>
        <v>0</v>
      </c>
      <c r="L28" s="54">
        <f>J9</f>
        <v>0</v>
      </c>
      <c r="M28" s="54">
        <f>J10</f>
        <v>2</v>
      </c>
      <c r="N28" s="54">
        <f>K6</f>
        <v>19</v>
      </c>
      <c r="O28" s="54">
        <f>K7</f>
        <v>20</v>
      </c>
      <c r="P28" s="54">
        <f>K8</f>
        <v>0</v>
      </c>
      <c r="Q28" s="54">
        <f>K9</f>
        <v>0</v>
      </c>
      <c r="R28" s="55">
        <f>K10</f>
        <v>14</v>
      </c>
      <c r="S28" s="69"/>
      <c r="T28" s="59">
        <f t="shared" si="0"/>
        <v>9</v>
      </c>
      <c r="U28" s="69"/>
      <c r="V28" s="69"/>
      <c r="W28" s="69"/>
      <c r="X28" s="69"/>
      <c r="Y28" s="69"/>
      <c r="Z28" s="69"/>
      <c r="AA28" s="69"/>
      <c r="AB28" s="69"/>
      <c r="AC28" s="69"/>
      <c r="AO28" s="30"/>
      <c r="AP28" s="31"/>
      <c r="AQ28" s="31"/>
      <c r="AR28" s="32"/>
    </row>
    <row r="29" spans="1:44" ht="13.5" customHeight="1" thickBot="1" x14ac:dyDescent="0.25">
      <c r="A29" s="83"/>
      <c r="B29" s="84" t="s">
        <v>28</v>
      </c>
      <c r="C29" s="85"/>
      <c r="D29" s="79">
        <f>I6</f>
        <v>17</v>
      </c>
      <c r="E29" s="56">
        <f>I7</f>
        <v>6</v>
      </c>
      <c r="F29" s="56">
        <f>I8</f>
        <v>0</v>
      </c>
      <c r="G29" s="56">
        <f>I9</f>
        <v>0</v>
      </c>
      <c r="H29" s="56">
        <f>I10</f>
        <v>25</v>
      </c>
      <c r="I29" s="56">
        <f>J6</f>
        <v>13</v>
      </c>
      <c r="J29" s="56">
        <f>J7</f>
        <v>10</v>
      </c>
      <c r="K29" s="56">
        <f>J8</f>
        <v>0</v>
      </c>
      <c r="L29" s="56">
        <f>J9</f>
        <v>0</v>
      </c>
      <c r="M29" s="56">
        <f>J10</f>
        <v>2</v>
      </c>
      <c r="N29" s="56">
        <f>K6</f>
        <v>19</v>
      </c>
      <c r="O29" s="56">
        <f>K7</f>
        <v>20</v>
      </c>
      <c r="P29" s="56">
        <f>K8</f>
        <v>0</v>
      </c>
      <c r="Q29" s="56">
        <f>K9</f>
        <v>0</v>
      </c>
      <c r="R29" s="57">
        <f>K10</f>
        <v>14</v>
      </c>
      <c r="S29" s="69"/>
      <c r="T29" s="59">
        <f t="shared" si="0"/>
        <v>9</v>
      </c>
      <c r="U29" s="69"/>
      <c r="V29" s="69"/>
      <c r="W29" s="69"/>
      <c r="X29" s="69"/>
      <c r="Y29" s="69"/>
      <c r="Z29" s="69"/>
      <c r="AA29" s="69"/>
      <c r="AB29" s="69"/>
      <c r="AC29" s="69"/>
      <c r="AO29" s="30"/>
      <c r="AP29" s="31"/>
      <c r="AQ29" s="31"/>
      <c r="AR29" s="32"/>
    </row>
    <row r="30" spans="1:44" ht="13.5" customHeight="1" thickBot="1" x14ac:dyDescent="0.25">
      <c r="A30" s="83"/>
      <c r="B30" s="84" t="s">
        <v>29</v>
      </c>
      <c r="C30" s="85"/>
      <c r="D30" s="78">
        <f>G6</f>
        <v>7</v>
      </c>
      <c r="E30" s="54">
        <f>H6</f>
        <v>22</v>
      </c>
      <c r="F30" s="54">
        <f>I6</f>
        <v>17</v>
      </c>
      <c r="G30" s="54">
        <f>J6</f>
        <v>13</v>
      </c>
      <c r="H30" s="54">
        <f>K6</f>
        <v>19</v>
      </c>
      <c r="I30" s="54">
        <f>G7</f>
        <v>16</v>
      </c>
      <c r="J30" s="54">
        <f>H7</f>
        <v>11</v>
      </c>
      <c r="K30" s="54">
        <f>I7</f>
        <v>6</v>
      </c>
      <c r="L30" s="54">
        <f>J7</f>
        <v>10</v>
      </c>
      <c r="M30" s="54">
        <f>K7</f>
        <v>20</v>
      </c>
      <c r="N30" s="54">
        <f t="shared" ref="N30:R32" si="1">G8</f>
        <v>0</v>
      </c>
      <c r="O30" s="54">
        <f t="shared" si="1"/>
        <v>0</v>
      </c>
      <c r="P30" s="54">
        <f t="shared" si="1"/>
        <v>0</v>
      </c>
      <c r="Q30" s="54">
        <f t="shared" si="1"/>
        <v>0</v>
      </c>
      <c r="R30" s="55">
        <f t="shared" si="1"/>
        <v>0</v>
      </c>
      <c r="S30" s="69"/>
      <c r="T30" s="59">
        <f t="shared" si="0"/>
        <v>10</v>
      </c>
      <c r="U30" s="69"/>
      <c r="V30" s="69"/>
      <c r="W30" s="69"/>
      <c r="X30" s="69"/>
      <c r="Y30" s="69"/>
      <c r="Z30" s="69"/>
      <c r="AA30" s="69"/>
      <c r="AB30" s="69"/>
      <c r="AC30" s="69"/>
      <c r="AO30" s="30"/>
      <c r="AP30" s="31"/>
      <c r="AQ30" s="31"/>
      <c r="AR30" s="32"/>
    </row>
    <row r="31" spans="1:44" ht="13.5" customHeight="1" thickBot="1" x14ac:dyDescent="0.25">
      <c r="A31" s="83"/>
      <c r="B31" s="84" t="s">
        <v>30</v>
      </c>
      <c r="C31" s="85"/>
      <c r="D31" s="79">
        <f>G6</f>
        <v>7</v>
      </c>
      <c r="E31" s="56">
        <f>H6</f>
        <v>22</v>
      </c>
      <c r="F31" s="56">
        <f>I6</f>
        <v>17</v>
      </c>
      <c r="G31" s="56">
        <f>J6</f>
        <v>13</v>
      </c>
      <c r="H31" s="56">
        <f>K6</f>
        <v>19</v>
      </c>
      <c r="I31" s="56">
        <f>G7</f>
        <v>16</v>
      </c>
      <c r="J31" s="56">
        <f>H7</f>
        <v>11</v>
      </c>
      <c r="K31" s="56">
        <f>I7</f>
        <v>6</v>
      </c>
      <c r="L31" s="56">
        <f>J7</f>
        <v>10</v>
      </c>
      <c r="M31" s="56">
        <f>K7</f>
        <v>20</v>
      </c>
      <c r="N31" s="56">
        <f t="shared" si="1"/>
        <v>0</v>
      </c>
      <c r="O31" s="56">
        <f t="shared" si="1"/>
        <v>0</v>
      </c>
      <c r="P31" s="56">
        <f t="shared" si="1"/>
        <v>0</v>
      </c>
      <c r="Q31" s="56">
        <f t="shared" si="1"/>
        <v>0</v>
      </c>
      <c r="R31" s="57">
        <f t="shared" si="1"/>
        <v>0</v>
      </c>
      <c r="S31" s="69"/>
      <c r="T31" s="59">
        <f t="shared" si="0"/>
        <v>10</v>
      </c>
      <c r="U31" s="69"/>
      <c r="V31" s="69"/>
      <c r="W31" s="69"/>
      <c r="X31" s="69"/>
      <c r="Y31" s="69"/>
      <c r="Z31" s="69"/>
      <c r="AA31" s="69"/>
      <c r="AB31" s="69"/>
      <c r="AC31" s="69"/>
      <c r="AO31" s="30"/>
      <c r="AP31" s="31"/>
      <c r="AQ31" s="31"/>
      <c r="AR31" s="32"/>
    </row>
    <row r="32" spans="1:44" ht="13.5" customHeight="1" thickBot="1" x14ac:dyDescent="0.25">
      <c r="A32" s="83"/>
      <c r="B32" s="84" t="s">
        <v>31</v>
      </c>
      <c r="C32" s="85"/>
      <c r="D32" s="78">
        <f>G6</f>
        <v>7</v>
      </c>
      <c r="E32" s="54">
        <f>H6</f>
        <v>22</v>
      </c>
      <c r="F32" s="54">
        <f>I6</f>
        <v>17</v>
      </c>
      <c r="G32" s="54">
        <f>J6</f>
        <v>13</v>
      </c>
      <c r="H32" s="54">
        <f>K6</f>
        <v>19</v>
      </c>
      <c r="I32" s="54">
        <f t="shared" ref="I32:M33" si="2">G7</f>
        <v>16</v>
      </c>
      <c r="J32" s="54">
        <f t="shared" si="2"/>
        <v>11</v>
      </c>
      <c r="K32" s="54">
        <f t="shared" si="2"/>
        <v>6</v>
      </c>
      <c r="L32" s="54">
        <f t="shared" si="2"/>
        <v>10</v>
      </c>
      <c r="M32" s="54">
        <f t="shared" si="2"/>
        <v>20</v>
      </c>
      <c r="N32" s="54">
        <f t="shared" si="1"/>
        <v>1</v>
      </c>
      <c r="O32" s="54">
        <f t="shared" si="1"/>
        <v>3</v>
      </c>
      <c r="P32" s="54">
        <f t="shared" si="1"/>
        <v>25</v>
      </c>
      <c r="Q32" s="54">
        <f t="shared" si="1"/>
        <v>2</v>
      </c>
      <c r="R32" s="55">
        <f t="shared" si="1"/>
        <v>14</v>
      </c>
      <c r="S32" s="69"/>
      <c r="T32" s="59">
        <f t="shared" si="0"/>
        <v>15</v>
      </c>
      <c r="U32" s="69"/>
      <c r="V32" s="69"/>
      <c r="W32" s="69"/>
      <c r="X32" s="69"/>
      <c r="Y32" s="69"/>
      <c r="Z32" s="69"/>
      <c r="AA32" s="69"/>
      <c r="AB32" s="69"/>
      <c r="AC32" s="69"/>
      <c r="AO32" s="30"/>
      <c r="AP32" s="31"/>
      <c r="AQ32" s="31"/>
      <c r="AR32" s="32"/>
    </row>
    <row r="33" spans="1:44" ht="13.5" customHeight="1" thickBot="1" x14ac:dyDescent="0.25">
      <c r="A33" s="83"/>
      <c r="B33" s="84" t="s">
        <v>32</v>
      </c>
      <c r="C33" s="85"/>
      <c r="D33" s="79">
        <f>G6</f>
        <v>7</v>
      </c>
      <c r="E33" s="56">
        <f>H6</f>
        <v>22</v>
      </c>
      <c r="F33" s="56">
        <f>I6</f>
        <v>17</v>
      </c>
      <c r="G33" s="56">
        <f>J6</f>
        <v>13</v>
      </c>
      <c r="H33" s="56">
        <f>K6</f>
        <v>19</v>
      </c>
      <c r="I33" s="56">
        <f t="shared" si="2"/>
        <v>0</v>
      </c>
      <c r="J33" s="56">
        <f t="shared" si="2"/>
        <v>0</v>
      </c>
      <c r="K33" s="56">
        <f t="shared" si="2"/>
        <v>0</v>
      </c>
      <c r="L33" s="56">
        <f t="shared" si="2"/>
        <v>0</v>
      </c>
      <c r="M33" s="56">
        <f t="shared" si="2"/>
        <v>0</v>
      </c>
      <c r="N33" s="56">
        <f t="shared" ref="N33:R34" si="3">G9</f>
        <v>0</v>
      </c>
      <c r="O33" s="56">
        <f t="shared" si="3"/>
        <v>0</v>
      </c>
      <c r="P33" s="56">
        <f t="shared" si="3"/>
        <v>0</v>
      </c>
      <c r="Q33" s="56">
        <f t="shared" si="3"/>
        <v>0</v>
      </c>
      <c r="R33" s="57">
        <f t="shared" si="3"/>
        <v>0</v>
      </c>
      <c r="S33" s="69"/>
      <c r="T33" s="59">
        <f t="shared" si="0"/>
        <v>5</v>
      </c>
      <c r="U33" s="69"/>
      <c r="V33" s="69"/>
      <c r="W33" s="69"/>
      <c r="X33" s="69"/>
      <c r="Y33" s="69"/>
      <c r="Z33" s="69"/>
      <c r="AA33" s="69"/>
      <c r="AB33" s="69"/>
      <c r="AC33" s="69"/>
      <c r="AO33" s="33"/>
      <c r="AP33" s="34"/>
      <c r="AQ33" s="34"/>
      <c r="AR33" s="35"/>
    </row>
    <row r="34" spans="1:44" ht="13.5" customHeight="1" thickBot="1" x14ac:dyDescent="0.25">
      <c r="A34" s="83"/>
      <c r="B34" s="84" t="s">
        <v>33</v>
      </c>
      <c r="C34" s="85"/>
      <c r="D34" s="78">
        <f>G6</f>
        <v>7</v>
      </c>
      <c r="E34" s="54">
        <f>H6</f>
        <v>22</v>
      </c>
      <c r="F34" s="54">
        <f>I6</f>
        <v>17</v>
      </c>
      <c r="G34" s="54">
        <f>J6</f>
        <v>13</v>
      </c>
      <c r="H34" s="54">
        <f>K6</f>
        <v>19</v>
      </c>
      <c r="I34" s="54">
        <f t="shared" ref="I34:M35" si="4">G8</f>
        <v>0</v>
      </c>
      <c r="J34" s="54">
        <f t="shared" si="4"/>
        <v>0</v>
      </c>
      <c r="K34" s="54">
        <f t="shared" si="4"/>
        <v>0</v>
      </c>
      <c r="L34" s="54">
        <f t="shared" si="4"/>
        <v>0</v>
      </c>
      <c r="M34" s="54">
        <f t="shared" si="4"/>
        <v>0</v>
      </c>
      <c r="N34" s="54">
        <f t="shared" si="3"/>
        <v>1</v>
      </c>
      <c r="O34" s="54">
        <f t="shared" si="3"/>
        <v>3</v>
      </c>
      <c r="P34" s="54">
        <f t="shared" si="3"/>
        <v>25</v>
      </c>
      <c r="Q34" s="54">
        <f t="shared" si="3"/>
        <v>2</v>
      </c>
      <c r="R34" s="55">
        <f t="shared" si="3"/>
        <v>14</v>
      </c>
      <c r="S34" s="69"/>
      <c r="T34" s="59">
        <f t="shared" si="0"/>
        <v>10</v>
      </c>
      <c r="U34" s="69"/>
      <c r="V34" s="69"/>
      <c r="W34" s="69"/>
      <c r="X34" s="69"/>
      <c r="Y34" s="69"/>
      <c r="Z34" s="69"/>
      <c r="AA34" s="69"/>
      <c r="AB34" s="69"/>
      <c r="AC34" s="69"/>
      <c r="AO34" s="36" t="s">
        <v>12</v>
      </c>
      <c r="AP34" s="37"/>
      <c r="AQ34" s="37"/>
      <c r="AR34" s="38"/>
    </row>
    <row r="35" spans="1:44" ht="13.5" customHeight="1" thickBot="1" x14ac:dyDescent="0.25">
      <c r="A35" s="83"/>
      <c r="B35" s="84" t="s">
        <v>34</v>
      </c>
      <c r="C35" s="85"/>
      <c r="D35" s="79">
        <f t="shared" ref="D35:H36" si="5">G6</f>
        <v>7</v>
      </c>
      <c r="E35" s="56">
        <f t="shared" si="5"/>
        <v>22</v>
      </c>
      <c r="F35" s="56">
        <f t="shared" si="5"/>
        <v>17</v>
      </c>
      <c r="G35" s="56">
        <f t="shared" si="5"/>
        <v>13</v>
      </c>
      <c r="H35" s="56">
        <f t="shared" si="5"/>
        <v>19</v>
      </c>
      <c r="I35" s="56">
        <f t="shared" si="4"/>
        <v>0</v>
      </c>
      <c r="J35" s="56">
        <f t="shared" si="4"/>
        <v>0</v>
      </c>
      <c r="K35" s="56">
        <f t="shared" si="4"/>
        <v>0</v>
      </c>
      <c r="L35" s="56">
        <f t="shared" si="4"/>
        <v>0</v>
      </c>
      <c r="M35" s="56">
        <f t="shared" si="4"/>
        <v>0</v>
      </c>
      <c r="N35" s="56">
        <f>G10</f>
        <v>1</v>
      </c>
      <c r="O35" s="56">
        <f>H10</f>
        <v>3</v>
      </c>
      <c r="P35" s="56">
        <f>I10</f>
        <v>25</v>
      </c>
      <c r="Q35" s="56">
        <f>J10</f>
        <v>2</v>
      </c>
      <c r="R35" s="57">
        <f>K10</f>
        <v>14</v>
      </c>
      <c r="S35" s="69"/>
      <c r="T35" s="59">
        <f t="shared" si="0"/>
        <v>10</v>
      </c>
      <c r="U35" s="69"/>
      <c r="V35" s="69"/>
      <c r="W35" s="69"/>
      <c r="X35" s="69"/>
      <c r="Y35" s="69"/>
      <c r="Z35" s="69"/>
      <c r="AA35" s="69"/>
      <c r="AB35" s="69"/>
      <c r="AC35" s="69"/>
      <c r="AO35" s="39"/>
      <c r="AP35" s="40"/>
      <c r="AQ35" s="40"/>
      <c r="AR35" s="41"/>
    </row>
    <row r="36" spans="1:44" ht="13.5" customHeight="1" thickBot="1" x14ac:dyDescent="0.25">
      <c r="A36" s="83"/>
      <c r="B36" s="84" t="s">
        <v>35</v>
      </c>
      <c r="C36" s="85"/>
      <c r="D36" s="78">
        <f t="shared" si="5"/>
        <v>16</v>
      </c>
      <c r="E36" s="54">
        <f t="shared" si="5"/>
        <v>11</v>
      </c>
      <c r="F36" s="54">
        <f t="shared" si="5"/>
        <v>6</v>
      </c>
      <c r="G36" s="54">
        <f t="shared" si="5"/>
        <v>10</v>
      </c>
      <c r="H36" s="54">
        <f t="shared" si="5"/>
        <v>20</v>
      </c>
      <c r="I36" s="54">
        <f>G8</f>
        <v>0</v>
      </c>
      <c r="J36" s="54">
        <f>H8</f>
        <v>0</v>
      </c>
      <c r="K36" s="54">
        <f>I8</f>
        <v>0</v>
      </c>
      <c r="L36" s="54">
        <f>J8</f>
        <v>0</v>
      </c>
      <c r="M36" s="54">
        <f>K8</f>
        <v>0</v>
      </c>
      <c r="N36" s="54">
        <f t="shared" ref="N36:R37" si="6">G9</f>
        <v>0</v>
      </c>
      <c r="O36" s="54">
        <f t="shared" si="6"/>
        <v>0</v>
      </c>
      <c r="P36" s="54">
        <f t="shared" si="6"/>
        <v>0</v>
      </c>
      <c r="Q36" s="54">
        <f t="shared" si="6"/>
        <v>0</v>
      </c>
      <c r="R36" s="55">
        <f t="shared" si="6"/>
        <v>0</v>
      </c>
      <c r="S36" s="69"/>
      <c r="T36" s="59">
        <f t="shared" si="0"/>
        <v>5</v>
      </c>
      <c r="U36" s="69"/>
      <c r="V36" s="69"/>
      <c r="W36" s="69"/>
      <c r="X36" s="69"/>
      <c r="Y36" s="69"/>
      <c r="Z36" s="69"/>
      <c r="AA36" s="69"/>
      <c r="AB36" s="69"/>
      <c r="AC36" s="69"/>
      <c r="AO36" s="39"/>
      <c r="AP36" s="40"/>
      <c r="AQ36" s="40"/>
      <c r="AR36" s="41"/>
    </row>
    <row r="37" spans="1:44" ht="13.5" customHeight="1" thickBot="1" x14ac:dyDescent="0.25">
      <c r="A37" s="83"/>
      <c r="B37" s="84" t="s">
        <v>36</v>
      </c>
      <c r="C37" s="85"/>
      <c r="D37" s="79">
        <f>G7</f>
        <v>16</v>
      </c>
      <c r="E37" s="56">
        <f>H7</f>
        <v>11</v>
      </c>
      <c r="F37" s="56">
        <f>I7</f>
        <v>6</v>
      </c>
      <c r="G37" s="56">
        <f>J7</f>
        <v>10</v>
      </c>
      <c r="H37" s="56">
        <f>K7</f>
        <v>20</v>
      </c>
      <c r="I37" s="56">
        <f t="shared" ref="I37:M38" si="7">G8</f>
        <v>0</v>
      </c>
      <c r="J37" s="56">
        <f t="shared" si="7"/>
        <v>0</v>
      </c>
      <c r="K37" s="56">
        <f t="shared" si="7"/>
        <v>0</v>
      </c>
      <c r="L37" s="56">
        <f t="shared" si="7"/>
        <v>0</v>
      </c>
      <c r="M37" s="56">
        <f t="shared" si="7"/>
        <v>0</v>
      </c>
      <c r="N37" s="56">
        <f t="shared" si="6"/>
        <v>1</v>
      </c>
      <c r="O37" s="56">
        <f t="shared" si="6"/>
        <v>3</v>
      </c>
      <c r="P37" s="56">
        <f t="shared" si="6"/>
        <v>25</v>
      </c>
      <c r="Q37" s="56">
        <f t="shared" si="6"/>
        <v>2</v>
      </c>
      <c r="R37" s="57">
        <f t="shared" si="6"/>
        <v>14</v>
      </c>
      <c r="S37" s="69"/>
      <c r="T37" s="59">
        <f t="shared" si="0"/>
        <v>10</v>
      </c>
      <c r="U37" s="69"/>
      <c r="V37" s="69"/>
      <c r="W37" s="69"/>
      <c r="X37" s="69"/>
      <c r="Y37" s="69"/>
      <c r="Z37" s="69"/>
      <c r="AA37" s="69"/>
      <c r="AB37" s="69"/>
      <c r="AC37" s="69"/>
      <c r="AO37" s="39"/>
      <c r="AP37" s="40"/>
      <c r="AQ37" s="40"/>
      <c r="AR37" s="41"/>
    </row>
    <row r="38" spans="1:44" ht="13.5" customHeight="1" thickBot="1" x14ac:dyDescent="0.25">
      <c r="A38" s="83"/>
      <c r="B38" s="84" t="s">
        <v>37</v>
      </c>
      <c r="C38" s="85"/>
      <c r="D38" s="78">
        <f t="shared" ref="D38:H39" si="8">G7</f>
        <v>16</v>
      </c>
      <c r="E38" s="54">
        <f t="shared" si="8"/>
        <v>11</v>
      </c>
      <c r="F38" s="54">
        <f t="shared" si="8"/>
        <v>6</v>
      </c>
      <c r="G38" s="54">
        <f t="shared" si="8"/>
        <v>10</v>
      </c>
      <c r="H38" s="54">
        <f t="shared" si="8"/>
        <v>20</v>
      </c>
      <c r="I38" s="54">
        <f t="shared" si="7"/>
        <v>0</v>
      </c>
      <c r="J38" s="54">
        <f t="shared" si="7"/>
        <v>0</v>
      </c>
      <c r="K38" s="54">
        <f t="shared" si="7"/>
        <v>0</v>
      </c>
      <c r="L38" s="54">
        <f t="shared" si="7"/>
        <v>0</v>
      </c>
      <c r="M38" s="54">
        <f t="shared" si="7"/>
        <v>0</v>
      </c>
      <c r="N38" s="54">
        <f>G10</f>
        <v>1</v>
      </c>
      <c r="O38" s="54">
        <f>H10</f>
        <v>3</v>
      </c>
      <c r="P38" s="54">
        <f>I10</f>
        <v>25</v>
      </c>
      <c r="Q38" s="54">
        <f>J10</f>
        <v>2</v>
      </c>
      <c r="R38" s="55">
        <f>K10</f>
        <v>14</v>
      </c>
      <c r="S38" s="69"/>
      <c r="T38" s="59">
        <f>SUM(X41:X41)</f>
        <v>1</v>
      </c>
      <c r="U38" s="69"/>
      <c r="V38" s="69"/>
      <c r="W38" s="69"/>
      <c r="X38" s="69"/>
      <c r="Y38" s="69"/>
      <c r="Z38" s="69"/>
      <c r="AA38" s="69"/>
      <c r="AB38" s="69"/>
      <c r="AC38" s="69"/>
      <c r="AO38" s="39"/>
      <c r="AP38" s="40"/>
      <c r="AQ38" s="40"/>
      <c r="AR38" s="41"/>
    </row>
    <row r="39" spans="1:44" ht="13.5" customHeight="1" thickBot="1" x14ac:dyDescent="0.25">
      <c r="A39" s="86"/>
      <c r="B39" s="87" t="s">
        <v>38</v>
      </c>
      <c r="C39" s="88"/>
      <c r="D39" s="79">
        <f t="shared" si="8"/>
        <v>0</v>
      </c>
      <c r="E39" s="56">
        <f t="shared" si="8"/>
        <v>0</v>
      </c>
      <c r="F39" s="56">
        <f t="shared" si="8"/>
        <v>0</v>
      </c>
      <c r="G39" s="56">
        <f t="shared" si="8"/>
        <v>0</v>
      </c>
      <c r="H39" s="56">
        <f t="shared" si="8"/>
        <v>0</v>
      </c>
      <c r="I39" s="56">
        <f>G9</f>
        <v>0</v>
      </c>
      <c r="J39" s="56">
        <f>H9</f>
        <v>0</v>
      </c>
      <c r="K39" s="56">
        <f>I9</f>
        <v>0</v>
      </c>
      <c r="L39" s="56">
        <f>J9</f>
        <v>0</v>
      </c>
      <c r="M39" s="56">
        <f>K9</f>
        <v>0</v>
      </c>
      <c r="N39" s="56">
        <f>G10</f>
        <v>1</v>
      </c>
      <c r="O39" s="56">
        <f>H10</f>
        <v>3</v>
      </c>
      <c r="P39" s="56">
        <f>I10</f>
        <v>25</v>
      </c>
      <c r="Q39" s="56">
        <f>J10</f>
        <v>2</v>
      </c>
      <c r="R39" s="57">
        <f>K10</f>
        <v>14</v>
      </c>
      <c r="S39" s="69"/>
      <c r="T39" s="60">
        <f>SUM(X42:X42)</f>
        <v>1</v>
      </c>
      <c r="U39" s="69"/>
      <c r="V39" s="69"/>
      <c r="W39" s="69"/>
      <c r="X39" s="69"/>
      <c r="Y39" s="69"/>
      <c r="Z39" s="69"/>
      <c r="AA39" s="69"/>
      <c r="AB39" s="69"/>
      <c r="AC39" s="69"/>
      <c r="AO39" s="42" t="s">
        <v>13</v>
      </c>
      <c r="AP39" s="43"/>
      <c r="AQ39" s="43"/>
      <c r="AR39" s="44"/>
    </row>
    <row r="40" spans="1:44" ht="13.5" customHeigh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O40" s="42"/>
      <c r="AP40" s="43"/>
      <c r="AQ40" s="43"/>
      <c r="AR40" s="44"/>
    </row>
    <row r="41" spans="1:44" ht="13.5" customHeight="1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117">
        <f t="shared" ref="X41:X42" si="9">COUNTIF(D38:R38,21)+COUNTIF(D38:R38,22)+COUNTIF(D38:R38,23)+COUNTIF(D38:R38,24)+COUNTIF(D38:R38,25)</f>
        <v>1</v>
      </c>
      <c r="Y41" s="69"/>
      <c r="Z41" s="69"/>
      <c r="AA41" s="69"/>
      <c r="AB41" s="69"/>
      <c r="AC41" s="69"/>
      <c r="AO41" s="42"/>
      <c r="AP41" s="43"/>
      <c r="AQ41" s="43"/>
      <c r="AR41" s="44"/>
    </row>
    <row r="42" spans="1:44" ht="13.5" customHeigh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117">
        <f t="shared" si="9"/>
        <v>1</v>
      </c>
      <c r="Y42" s="69"/>
      <c r="Z42" s="69"/>
      <c r="AA42" s="69"/>
      <c r="AB42" s="69"/>
      <c r="AC42" s="69"/>
      <c r="AO42" s="42"/>
      <c r="AP42" s="43"/>
      <c r="AQ42" s="43"/>
      <c r="AR42" s="44"/>
    </row>
    <row r="43" spans="1:44" ht="13.5" customHeight="1" thickBot="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114"/>
      <c r="Y43" s="69"/>
      <c r="Z43" s="69"/>
      <c r="AA43" s="69"/>
      <c r="AB43" s="69"/>
      <c r="AC43" s="69"/>
      <c r="AO43" s="45"/>
      <c r="AP43" s="46"/>
      <c r="AQ43" s="46"/>
      <c r="AR43" s="47"/>
    </row>
    <row r="44" spans="1:44" ht="12.75" customHeight="1" x14ac:dyDescent="0.4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115"/>
      <c r="Y44" s="115"/>
      <c r="Z44" s="115"/>
      <c r="AA44" s="116"/>
      <c r="AB44" s="116"/>
      <c r="AC44" s="116"/>
      <c r="AD44" s="48"/>
      <c r="AE44" s="48"/>
      <c r="AF44" s="48"/>
    </row>
    <row r="45" spans="1:44" ht="13.5" customHeight="1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115"/>
      <c r="Y45" s="115"/>
      <c r="Z45" s="115"/>
      <c r="AA45" s="115"/>
      <c r="AB45" s="115"/>
      <c r="AC45" s="115"/>
      <c r="AD45" s="48"/>
      <c r="AE45" s="48"/>
      <c r="AF45" s="48"/>
    </row>
    <row r="46" spans="1:44" ht="13.5" thickBot="1" x14ac:dyDescent="0.25">
      <c r="A46" s="69"/>
      <c r="B46" s="69"/>
      <c r="C46" s="69"/>
      <c r="D46" s="69"/>
      <c r="E46" s="69"/>
      <c r="F46" s="69"/>
      <c r="G46" s="69"/>
      <c r="H46" s="113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</row>
    <row r="47" spans="1:44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1:44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</row>
    <row r="49" spans="1:29" x14ac:dyDescent="0.2">
      <c r="A49" s="69"/>
      <c r="B49" s="69"/>
      <c r="C49" s="69"/>
      <c r="D49" s="69"/>
      <c r="E49" s="69"/>
      <c r="F49" s="69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</row>
    <row r="50" spans="1:29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</row>
    <row r="51" spans="1:29" x14ac:dyDescent="0.2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</row>
    <row r="52" spans="1:29" x14ac:dyDescent="0.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</row>
    <row r="53" spans="1:29" ht="22.5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</row>
    <row r="54" spans="1:29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29" ht="13.5" thickBot="1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147"/>
      <c r="W55" s="147"/>
      <c r="X55" s="147"/>
      <c r="Y55" s="69"/>
      <c r="Z55" s="69"/>
      <c r="AA55" s="69"/>
      <c r="AB55" s="69"/>
      <c r="AC55" s="69"/>
    </row>
    <row r="56" spans="1:29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148"/>
      <c r="W56" s="149"/>
      <c r="X56" s="147"/>
      <c r="Y56" s="69"/>
      <c r="Z56" s="69"/>
      <c r="AA56" s="69"/>
      <c r="AB56" s="69"/>
      <c r="AC56" s="69"/>
    </row>
    <row r="57" spans="1:29" x14ac:dyDescent="0.2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117">
        <f t="shared" ref="V57:V74" si="10">COUNTIF(D20:R20,1)+COUNTIF(D20:R20,2)+COUNTIF(D20:R20,3)+COUNTIF(D20:R20,4)+COUNTIF(D20:R20,5)+COUNTIF(D20:R20,6)+COUNTIF(D20:R20,7)+COUNTIF(D20:R20,8)+COUNTIF(D20:R20,9)+COUNTIF(D20:R20,10)</f>
        <v>4</v>
      </c>
      <c r="W57" s="150">
        <f t="shared" ref="W57:W74" si="11">COUNTIF(D20:R20,11)+COUNTIF(D20:R20,12)+COUNTIF(D20:R20,13)+COUNTIF(D20:R20,14)+COUNTIF(D20:R20,15)+COUNTIF(D20:R20,16)+COUNTIF(D20:R20,17)+COUNTIF(D20:R20,18)+COUNTIF(D20:R20,19)+COUNTIF(D20:R20,20)</f>
        <v>3</v>
      </c>
      <c r="X57" s="117">
        <f t="shared" ref="X57:X74" si="12">COUNTIF(D20:R20,21)+COUNTIF(D20:R20,22)+COUNTIF(D20:R20,23)+COUNTIF(D20:R20,24)+COUNTIF(D20:R20,25)</f>
        <v>2</v>
      </c>
      <c r="Y57" s="69"/>
      <c r="Z57" s="69"/>
      <c r="AA57" s="69"/>
      <c r="AB57" s="69"/>
      <c r="AC57" s="69"/>
    </row>
    <row r="58" spans="1:29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117">
        <f t="shared" si="10"/>
        <v>5</v>
      </c>
      <c r="W58" s="150">
        <f t="shared" si="11"/>
        <v>3</v>
      </c>
      <c r="X58" s="117">
        <f t="shared" si="12"/>
        <v>1</v>
      </c>
      <c r="Y58" s="69"/>
      <c r="Z58" s="69"/>
      <c r="AA58" s="69"/>
      <c r="AB58" s="69"/>
      <c r="AC58" s="69"/>
    </row>
    <row r="59" spans="1:29" ht="21.75" customHeight="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117">
        <f t="shared" si="10"/>
        <v>3</v>
      </c>
      <c r="W59" s="150">
        <f t="shared" si="11"/>
        <v>5</v>
      </c>
      <c r="X59" s="117">
        <f t="shared" si="12"/>
        <v>1</v>
      </c>
      <c r="Y59" s="69"/>
      <c r="Z59" s="69"/>
      <c r="AA59" s="69"/>
      <c r="AB59" s="69"/>
      <c r="AC59" s="69"/>
    </row>
    <row r="60" spans="1:29" x14ac:dyDescent="0.2">
      <c r="V60" s="120">
        <f t="shared" si="10"/>
        <v>5</v>
      </c>
      <c r="W60" s="121">
        <f t="shared" si="11"/>
        <v>3</v>
      </c>
      <c r="X60" s="120">
        <f t="shared" si="12"/>
        <v>1</v>
      </c>
    </row>
    <row r="61" spans="1:29" x14ac:dyDescent="0.2">
      <c r="C61" s="65"/>
      <c r="D61" s="65"/>
      <c r="E61" s="65"/>
      <c r="F61" s="63"/>
      <c r="V61" s="120">
        <f t="shared" si="10"/>
        <v>3</v>
      </c>
      <c r="W61" s="121">
        <f t="shared" si="11"/>
        <v>5</v>
      </c>
      <c r="X61" s="120">
        <f t="shared" si="12"/>
        <v>1</v>
      </c>
    </row>
    <row r="62" spans="1:29" x14ac:dyDescent="0.2">
      <c r="V62" s="120">
        <f t="shared" si="10"/>
        <v>4</v>
      </c>
      <c r="W62" s="121">
        <f t="shared" si="11"/>
        <v>5</v>
      </c>
      <c r="X62" s="120">
        <f t="shared" si="12"/>
        <v>0</v>
      </c>
    </row>
    <row r="63" spans="1:29" x14ac:dyDescent="0.2">
      <c r="V63" s="120">
        <f t="shared" si="10"/>
        <v>4</v>
      </c>
      <c r="W63" s="121">
        <f t="shared" si="11"/>
        <v>3</v>
      </c>
      <c r="X63" s="120">
        <f t="shared" si="12"/>
        <v>2</v>
      </c>
    </row>
    <row r="64" spans="1:29" x14ac:dyDescent="0.2">
      <c r="V64" s="120">
        <f t="shared" si="10"/>
        <v>2</v>
      </c>
      <c r="W64" s="121">
        <f t="shared" si="11"/>
        <v>5</v>
      </c>
      <c r="X64" s="120">
        <f t="shared" si="12"/>
        <v>2</v>
      </c>
    </row>
    <row r="65" spans="1:24" x14ac:dyDescent="0.2">
      <c r="V65" s="120">
        <f t="shared" si="10"/>
        <v>3</v>
      </c>
      <c r="W65" s="121">
        <f t="shared" si="11"/>
        <v>5</v>
      </c>
      <c r="X65" s="120">
        <f t="shared" si="12"/>
        <v>1</v>
      </c>
    </row>
    <row r="66" spans="1:24" x14ac:dyDescent="0.2">
      <c r="V66" s="120">
        <f t="shared" si="10"/>
        <v>3</v>
      </c>
      <c r="W66" s="121">
        <f t="shared" si="11"/>
        <v>5</v>
      </c>
      <c r="X66" s="120">
        <f t="shared" si="12"/>
        <v>1</v>
      </c>
    </row>
    <row r="67" spans="1:24" x14ac:dyDescent="0.2">
      <c r="V67" s="120">
        <f t="shared" si="10"/>
        <v>3</v>
      </c>
      <c r="W67" s="121">
        <f t="shared" si="11"/>
        <v>6</v>
      </c>
      <c r="X67" s="120">
        <f t="shared" si="12"/>
        <v>1</v>
      </c>
    </row>
    <row r="68" spans="1:24" x14ac:dyDescent="0.2">
      <c r="V68" s="120">
        <f t="shared" si="10"/>
        <v>3</v>
      </c>
      <c r="W68" s="121">
        <f t="shared" si="11"/>
        <v>6</v>
      </c>
      <c r="X68" s="120">
        <f t="shared" si="12"/>
        <v>1</v>
      </c>
    </row>
    <row r="69" spans="1:24" x14ac:dyDescent="0.2">
      <c r="V69" s="120">
        <f t="shared" si="10"/>
        <v>6</v>
      </c>
      <c r="W69" s="121">
        <f t="shared" si="11"/>
        <v>7</v>
      </c>
      <c r="X69" s="120">
        <f t="shared" si="12"/>
        <v>2</v>
      </c>
    </row>
    <row r="70" spans="1:24" x14ac:dyDescent="0.2">
      <c r="V70" s="120">
        <f t="shared" si="10"/>
        <v>1</v>
      </c>
      <c r="W70" s="121">
        <f t="shared" si="11"/>
        <v>3</v>
      </c>
      <c r="X70" s="120">
        <f t="shared" si="12"/>
        <v>1</v>
      </c>
    </row>
    <row r="71" spans="1:24" x14ac:dyDescent="0.2">
      <c r="C71" s="64"/>
      <c r="V71" s="120">
        <f t="shared" si="10"/>
        <v>4</v>
      </c>
      <c r="W71" s="121">
        <f t="shared" si="11"/>
        <v>4</v>
      </c>
      <c r="X71" s="120">
        <f t="shared" si="12"/>
        <v>2</v>
      </c>
    </row>
    <row r="72" spans="1:24" x14ac:dyDescent="0.2">
      <c r="V72" s="120">
        <f t="shared" si="10"/>
        <v>4</v>
      </c>
      <c r="W72" s="121">
        <f t="shared" si="11"/>
        <v>4</v>
      </c>
      <c r="X72" s="120">
        <f t="shared" si="12"/>
        <v>2</v>
      </c>
    </row>
    <row r="73" spans="1:24" x14ac:dyDescent="0.2">
      <c r="V73" s="120">
        <f t="shared" si="10"/>
        <v>2</v>
      </c>
      <c r="W73" s="121">
        <f t="shared" si="11"/>
        <v>3</v>
      </c>
      <c r="X73" s="120">
        <f t="shared" si="12"/>
        <v>0</v>
      </c>
    </row>
    <row r="74" spans="1:24" ht="13.5" thickBot="1" x14ac:dyDescent="0.25">
      <c r="V74" s="120">
        <f t="shared" si="10"/>
        <v>5</v>
      </c>
      <c r="W74" s="121">
        <f t="shared" si="11"/>
        <v>4</v>
      </c>
      <c r="X74" s="120">
        <f t="shared" si="12"/>
        <v>1</v>
      </c>
    </row>
    <row r="75" spans="1:24" ht="18.75" thickBot="1" x14ac:dyDescent="0.3">
      <c r="A75" s="213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5"/>
    </row>
    <row r="76" spans="1:24" ht="15.75" thickBot="1" x14ac:dyDescent="0.3">
      <c r="A76" s="194"/>
      <c r="B76" s="216"/>
      <c r="C76" s="89"/>
      <c r="D76" s="61"/>
      <c r="E76" s="194"/>
      <c r="F76" s="216"/>
      <c r="G76" s="89"/>
      <c r="H76" s="61"/>
      <c r="I76" s="194"/>
      <c r="J76" s="195"/>
      <c r="K76" s="195"/>
      <c r="L76" s="195"/>
      <c r="M76" s="216"/>
      <c r="N76" s="89"/>
      <c r="O76" s="89"/>
      <c r="P76" s="194"/>
      <c r="Q76" s="195"/>
      <c r="R76" s="195"/>
      <c r="S76" s="216"/>
      <c r="T76" s="89"/>
      <c r="U76" s="194"/>
      <c r="V76" s="195"/>
      <c r="W76" s="216"/>
    </row>
    <row r="77" spans="1:24" ht="15.75" thickBot="1" x14ac:dyDescent="0.3">
      <c r="A77" s="217"/>
      <c r="B77" s="218"/>
      <c r="C77" s="61"/>
      <c r="D77" s="61"/>
      <c r="E77" s="217"/>
      <c r="F77" s="218"/>
      <c r="G77" s="61"/>
      <c r="H77" s="61"/>
      <c r="I77" s="217"/>
      <c r="J77" s="219"/>
      <c r="K77" s="219"/>
      <c r="L77" s="219"/>
      <c r="M77" s="218"/>
      <c r="N77" s="61"/>
      <c r="O77" s="61"/>
      <c r="P77" s="217"/>
      <c r="Q77" s="219"/>
      <c r="R77" s="219"/>
      <c r="S77" s="218"/>
      <c r="T77" s="61"/>
      <c r="U77" s="217"/>
      <c r="V77" s="219"/>
      <c r="W77" s="218"/>
    </row>
    <row r="78" spans="1:24" ht="15.75" thickBot="1" x14ac:dyDescent="0.3">
      <c r="A78" s="90"/>
      <c r="B78" s="61"/>
      <c r="C78" s="6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2"/>
      <c r="R78" s="92"/>
      <c r="S78" s="61"/>
      <c r="T78" s="91"/>
      <c r="U78" s="91"/>
      <c r="V78" s="91"/>
      <c r="W78" s="93"/>
    </row>
    <row r="79" spans="1:24" ht="19.5" customHeight="1" thickBot="1" x14ac:dyDescent="0.3">
      <c r="A79" s="191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3"/>
    </row>
    <row r="80" spans="1:24" ht="15.75" thickBot="1" x14ac:dyDescent="0.3">
      <c r="A80" s="222"/>
      <c r="B80" s="223"/>
      <c r="C80" s="89"/>
      <c r="D80" s="61"/>
      <c r="E80" s="222"/>
      <c r="F80" s="223"/>
      <c r="G80" s="89"/>
      <c r="H80" s="61"/>
      <c r="I80" s="222"/>
      <c r="J80" s="224"/>
      <c r="K80" s="224"/>
      <c r="L80" s="224"/>
      <c r="M80" s="223"/>
      <c r="N80" s="89"/>
      <c r="O80" s="89"/>
      <c r="P80" s="194"/>
      <c r="Q80" s="195"/>
      <c r="R80" s="195"/>
      <c r="S80" s="216"/>
      <c r="T80" s="89"/>
      <c r="U80" s="194"/>
      <c r="V80" s="195"/>
      <c r="W80" s="216"/>
    </row>
    <row r="81" spans="1:23" ht="15.75" thickBot="1" x14ac:dyDescent="0.3">
      <c r="A81" s="220"/>
      <c r="B81" s="197"/>
      <c r="C81" s="61"/>
      <c r="D81" s="61"/>
      <c r="E81" s="220"/>
      <c r="F81" s="197"/>
      <c r="G81" s="61"/>
      <c r="H81" s="61"/>
      <c r="I81" s="220"/>
      <c r="J81" s="221"/>
      <c r="K81" s="221"/>
      <c r="L81" s="221"/>
      <c r="M81" s="197"/>
      <c r="N81" s="61"/>
      <c r="O81" s="61"/>
      <c r="P81" s="220"/>
      <c r="Q81" s="221"/>
      <c r="R81" s="221"/>
      <c r="S81" s="197"/>
      <c r="T81" s="61"/>
      <c r="U81" s="220"/>
      <c r="V81" s="221"/>
      <c r="W81" s="197"/>
    </row>
    <row r="82" spans="1:23" x14ac:dyDescent="0.2">
      <c r="A82" s="94"/>
      <c r="B82" s="95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95"/>
      <c r="R82" s="95"/>
      <c r="S82" s="95"/>
      <c r="T82" s="61"/>
      <c r="U82" s="95"/>
      <c r="V82" s="95"/>
      <c r="W82" s="96"/>
    </row>
    <row r="83" spans="1:23" ht="13.5" thickBot="1" x14ac:dyDescent="0.25">
      <c r="A83" s="94"/>
      <c r="B83" s="95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95"/>
      <c r="R83" s="95"/>
      <c r="S83" s="95"/>
      <c r="T83" s="61"/>
      <c r="U83" s="95"/>
      <c r="V83" s="95"/>
      <c r="W83" s="96"/>
    </row>
    <row r="84" spans="1:23" ht="24" thickBot="1" x14ac:dyDescent="0.4">
      <c r="A84" s="94"/>
      <c r="B84" s="95"/>
      <c r="C84" s="61"/>
      <c r="D84" s="61"/>
      <c r="E84" s="61"/>
      <c r="F84" s="225"/>
      <c r="G84" s="200"/>
      <c r="H84" s="200"/>
      <c r="I84" s="200"/>
      <c r="J84" s="200"/>
      <c r="K84" s="200"/>
      <c r="L84" s="200"/>
      <c r="M84" s="200"/>
      <c r="N84" s="201"/>
      <c r="O84" s="97"/>
      <c r="P84" s="97"/>
      <c r="Q84" s="95"/>
      <c r="R84" s="95"/>
      <c r="S84" s="95"/>
      <c r="T84" s="61"/>
      <c r="U84" s="95"/>
      <c r="V84" s="95"/>
      <c r="W84" s="96"/>
    </row>
    <row r="85" spans="1:23" ht="18.75" thickBot="1" x14ac:dyDescent="0.3">
      <c r="A85" s="94"/>
      <c r="B85" s="95"/>
      <c r="C85" s="61"/>
      <c r="D85" s="61"/>
      <c r="E85" s="61"/>
      <c r="F85" s="226"/>
      <c r="G85" s="227"/>
      <c r="H85" s="227"/>
      <c r="I85" s="227"/>
      <c r="J85" s="227"/>
      <c r="K85" s="227"/>
      <c r="L85" s="227"/>
      <c r="M85" s="227"/>
      <c r="N85" s="228"/>
      <c r="O85" s="61"/>
      <c r="P85" s="61"/>
      <c r="Q85" s="95"/>
      <c r="R85" s="95"/>
      <c r="S85" s="95"/>
      <c r="T85" s="61"/>
      <c r="U85" s="95"/>
      <c r="V85" s="95"/>
      <c r="W85" s="96"/>
    </row>
    <row r="86" spans="1:23" ht="15.75" thickBot="1" x14ac:dyDescent="0.3">
      <c r="A86" s="90"/>
      <c r="B86" s="61"/>
      <c r="C86" s="6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2"/>
      <c r="R86" s="92"/>
      <c r="S86" s="61"/>
      <c r="T86" s="91"/>
      <c r="U86" s="91"/>
      <c r="V86" s="91"/>
      <c r="W86" s="93"/>
    </row>
    <row r="87" spans="1:23" ht="15" x14ac:dyDescent="0.25">
      <c r="A87" s="90"/>
      <c r="B87" s="61"/>
      <c r="C87" s="61"/>
      <c r="D87" s="98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100"/>
      <c r="R87" s="61"/>
      <c r="S87" s="61"/>
      <c r="T87" s="61"/>
      <c r="U87" s="61"/>
      <c r="V87" s="61"/>
      <c r="W87" s="101"/>
    </row>
    <row r="88" spans="1:23" ht="15" x14ac:dyDescent="0.25">
      <c r="A88" s="90"/>
      <c r="B88" s="61"/>
      <c r="C88" s="61"/>
      <c r="D88" s="229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1"/>
      <c r="R88" s="61"/>
      <c r="S88" s="61"/>
      <c r="T88" s="61"/>
      <c r="U88" s="61"/>
      <c r="V88" s="61"/>
      <c r="W88" s="101"/>
    </row>
    <row r="89" spans="1:23" ht="18.75" thickBot="1" x14ac:dyDescent="0.3">
      <c r="A89" s="90"/>
      <c r="B89" s="61"/>
      <c r="C89" s="61"/>
      <c r="D89" s="232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4"/>
      <c r="R89" s="102"/>
      <c r="S89" s="102"/>
      <c r="T89" s="102"/>
      <c r="U89" s="102"/>
      <c r="V89" s="102"/>
      <c r="W89" s="103"/>
    </row>
    <row r="90" spans="1:23" ht="18.75" thickBot="1" x14ac:dyDescent="0.3">
      <c r="A90" s="104"/>
      <c r="B90" s="105"/>
      <c r="C90" s="105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7"/>
      <c r="P90" s="107"/>
      <c r="Q90" s="108"/>
      <c r="R90" s="108"/>
      <c r="S90" s="108"/>
      <c r="T90" s="108"/>
      <c r="U90" s="108"/>
      <c r="V90" s="108"/>
      <c r="W90" s="109"/>
    </row>
    <row r="91" spans="1:23" ht="24" thickBot="1" x14ac:dyDescent="0.4">
      <c r="A91" s="235"/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7"/>
    </row>
    <row r="101" spans="2:24" ht="20.25" x14ac:dyDescent="0.3">
      <c r="S101" s="110"/>
    </row>
    <row r="102" spans="2:24" x14ac:dyDescent="0.2">
      <c r="S102" s="111"/>
    </row>
    <row r="103" spans="2:24" x14ac:dyDescent="0.2">
      <c r="B103" s="206"/>
      <c r="C103" s="207"/>
      <c r="D103" s="207"/>
      <c r="E103" s="207"/>
      <c r="F103" s="208"/>
      <c r="G103" s="206"/>
      <c r="H103" s="211"/>
      <c r="I103" s="211"/>
      <c r="J103" s="211"/>
      <c r="K103" s="211"/>
      <c r="L103" s="211"/>
      <c r="M103" s="211"/>
      <c r="N103" s="211"/>
      <c r="O103" s="212"/>
      <c r="P103" s="61"/>
    </row>
    <row r="104" spans="2:24" x14ac:dyDescent="0.2">
      <c r="B104" s="64"/>
      <c r="C104" s="63"/>
      <c r="D104" s="209"/>
      <c r="E104" s="210"/>
      <c r="F104" s="63"/>
      <c r="G104" s="65"/>
      <c r="H104" s="62"/>
      <c r="I104" s="62"/>
      <c r="J104" s="62"/>
      <c r="K104" s="62"/>
      <c r="L104" s="62"/>
      <c r="M104" s="62"/>
      <c r="N104" s="62"/>
      <c r="O104" s="62"/>
      <c r="P104" s="61"/>
    </row>
    <row r="111" spans="2:24" ht="13.5" thickBot="1" x14ac:dyDescent="0.25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52"/>
    </row>
    <row r="112" spans="2:24" x14ac:dyDescent="0.2">
      <c r="B112" s="173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5"/>
    </row>
    <row r="113" spans="2:24" ht="13.5" thickBot="1" x14ac:dyDescent="0.25">
      <c r="B113" s="176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8"/>
    </row>
    <row r="114" spans="2:24" ht="24" thickBot="1" x14ac:dyDescent="0.25">
      <c r="B114" s="90"/>
      <c r="C114" s="61"/>
      <c r="D114" s="61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4"/>
    </row>
    <row r="115" spans="2:24" ht="24" thickBot="1" x14ac:dyDescent="0.25">
      <c r="B115" s="90"/>
      <c r="C115" s="61"/>
      <c r="D115" s="61"/>
      <c r="E115" s="153"/>
      <c r="F115" s="173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9"/>
      <c r="V115" s="180"/>
      <c r="W115" s="153"/>
      <c r="X115" s="154"/>
    </row>
    <row r="116" spans="2:24" ht="15.75" thickBot="1" x14ac:dyDescent="0.3">
      <c r="B116" s="90"/>
      <c r="C116" s="61"/>
      <c r="D116" s="61"/>
      <c r="E116" s="61"/>
      <c r="F116" s="194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45"/>
      <c r="S116" s="145"/>
      <c r="T116" s="144"/>
      <c r="U116" s="196"/>
      <c r="V116" s="197"/>
      <c r="W116" s="61"/>
      <c r="X116" s="101"/>
    </row>
    <row r="117" spans="2:24" ht="15.75" thickBot="1" x14ac:dyDescent="0.3">
      <c r="B117" s="90"/>
      <c r="C117" s="61"/>
      <c r="D117" s="61"/>
      <c r="E117" s="61"/>
      <c r="F117" s="194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45"/>
      <c r="S117" s="145"/>
      <c r="T117" s="144"/>
      <c r="U117" s="196"/>
      <c r="V117" s="197"/>
      <c r="W117" s="61"/>
      <c r="X117" s="101"/>
    </row>
    <row r="118" spans="2:24" ht="15.75" thickBot="1" x14ac:dyDescent="0.3">
      <c r="B118" s="90"/>
      <c r="C118" s="61"/>
      <c r="D118" s="61"/>
      <c r="E118" s="61"/>
      <c r="F118" s="194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45"/>
      <c r="S118" s="145"/>
      <c r="T118" s="144"/>
      <c r="U118" s="155"/>
      <c r="V118" s="146"/>
      <c r="W118" s="61"/>
      <c r="X118" s="101"/>
    </row>
    <row r="119" spans="2:24" ht="15.75" thickBot="1" x14ac:dyDescent="0.3">
      <c r="B119" s="90"/>
      <c r="C119" s="61"/>
      <c r="D119" s="61"/>
      <c r="E119" s="61"/>
      <c r="F119" s="194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45"/>
      <c r="S119" s="145"/>
      <c r="T119" s="144"/>
      <c r="U119" s="196"/>
      <c r="V119" s="197"/>
      <c r="W119" s="61"/>
      <c r="X119" s="101"/>
    </row>
    <row r="120" spans="2:24" ht="15.75" thickBot="1" x14ac:dyDescent="0.3">
      <c r="B120" s="90"/>
      <c r="C120" s="61"/>
      <c r="D120" s="61"/>
      <c r="E120" s="6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2"/>
      <c r="V120" s="92"/>
      <c r="W120" s="61"/>
      <c r="X120" s="101"/>
    </row>
    <row r="121" spans="2:24" ht="24" thickBot="1" x14ac:dyDescent="0.4">
      <c r="B121" s="90"/>
      <c r="C121" s="61"/>
      <c r="D121" s="61"/>
      <c r="E121" s="61"/>
      <c r="F121" s="198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200"/>
      <c r="V121" s="201"/>
      <c r="W121" s="61"/>
      <c r="X121" s="101"/>
    </row>
    <row r="122" spans="2:24" ht="15.75" thickBot="1" x14ac:dyDescent="0.3">
      <c r="B122" s="90"/>
      <c r="C122" s="61"/>
      <c r="D122" s="61"/>
      <c r="E122" s="61"/>
      <c r="F122" s="194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45"/>
      <c r="S122" s="145"/>
      <c r="T122" s="144"/>
      <c r="U122" s="196"/>
      <c r="V122" s="197"/>
      <c r="W122" s="61"/>
      <c r="X122" s="101"/>
    </row>
    <row r="123" spans="2:24" ht="15.75" thickBot="1" x14ac:dyDescent="0.3">
      <c r="B123" s="90"/>
      <c r="C123" s="61"/>
      <c r="D123" s="61"/>
      <c r="E123" s="61"/>
      <c r="F123" s="194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45"/>
      <c r="S123" s="145"/>
      <c r="T123" s="144"/>
      <c r="U123" s="196"/>
      <c r="V123" s="197"/>
      <c r="W123" s="61"/>
      <c r="X123" s="101"/>
    </row>
    <row r="124" spans="2:24" ht="15.75" thickBot="1" x14ac:dyDescent="0.3">
      <c r="B124" s="90"/>
      <c r="C124" s="61"/>
      <c r="D124" s="61"/>
      <c r="E124" s="61"/>
      <c r="F124" s="194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45"/>
      <c r="S124" s="145"/>
      <c r="T124" s="144"/>
      <c r="U124" s="196"/>
      <c r="V124" s="197"/>
      <c r="W124" s="61"/>
      <c r="X124" s="101"/>
    </row>
    <row r="125" spans="2:24" ht="15.75" thickBot="1" x14ac:dyDescent="0.3">
      <c r="B125" s="90"/>
      <c r="C125" s="61"/>
      <c r="D125" s="61"/>
      <c r="E125" s="61"/>
      <c r="F125" s="194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45"/>
      <c r="S125" s="145"/>
      <c r="T125" s="144"/>
      <c r="U125" s="196"/>
      <c r="V125" s="197"/>
      <c r="W125" s="61"/>
      <c r="X125" s="101"/>
    </row>
    <row r="126" spans="2:24" ht="15.75" thickBot="1" x14ac:dyDescent="0.3">
      <c r="B126" s="90"/>
      <c r="C126" s="61"/>
      <c r="D126" s="61"/>
      <c r="E126" s="6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2"/>
      <c r="V126" s="92"/>
      <c r="W126" s="61"/>
      <c r="X126" s="101"/>
    </row>
    <row r="127" spans="2:24" ht="24" thickBot="1" x14ac:dyDescent="0.4">
      <c r="B127" s="90"/>
      <c r="C127" s="61"/>
      <c r="D127" s="61"/>
      <c r="E127" s="61"/>
      <c r="F127" s="198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200"/>
      <c r="V127" s="201"/>
      <c r="W127" s="61"/>
      <c r="X127" s="101"/>
    </row>
    <row r="128" spans="2:24" ht="15.75" thickBot="1" x14ac:dyDescent="0.3">
      <c r="B128" s="90"/>
      <c r="C128" s="61"/>
      <c r="D128" s="61"/>
      <c r="E128" s="61"/>
      <c r="F128" s="194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45"/>
      <c r="S128" s="145"/>
      <c r="T128" s="144"/>
      <c r="U128" s="196"/>
      <c r="V128" s="197"/>
      <c r="W128" s="61"/>
      <c r="X128" s="101"/>
    </row>
    <row r="129" spans="2:24" ht="15.75" thickBot="1" x14ac:dyDescent="0.3">
      <c r="B129" s="90"/>
      <c r="C129" s="61"/>
      <c r="D129" s="61"/>
      <c r="E129" s="61"/>
      <c r="F129" s="194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45"/>
      <c r="S129" s="145"/>
      <c r="T129" s="144"/>
      <c r="U129" s="196"/>
      <c r="V129" s="197"/>
      <c r="W129" s="61"/>
      <c r="X129" s="101"/>
    </row>
    <row r="130" spans="2:24" ht="15.75" thickBot="1" x14ac:dyDescent="0.3">
      <c r="B130" s="90"/>
      <c r="C130" s="61"/>
      <c r="D130" s="61"/>
      <c r="E130" s="61"/>
      <c r="F130" s="194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45"/>
      <c r="S130" s="145"/>
      <c r="T130" s="144"/>
      <c r="U130" s="196"/>
      <c r="V130" s="197"/>
      <c r="W130" s="61"/>
      <c r="X130" s="101"/>
    </row>
    <row r="131" spans="2:24" ht="15.75" thickBot="1" x14ac:dyDescent="0.3">
      <c r="B131" s="90"/>
      <c r="C131" s="61"/>
      <c r="D131" s="61"/>
      <c r="E131" s="61"/>
      <c r="F131" s="194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45"/>
      <c r="S131" s="145"/>
      <c r="T131" s="144"/>
      <c r="U131" s="196"/>
      <c r="V131" s="197"/>
      <c r="W131" s="61"/>
      <c r="X131" s="101"/>
    </row>
    <row r="132" spans="2:24" ht="15.75" thickBot="1" x14ac:dyDescent="0.3">
      <c r="B132" s="90"/>
      <c r="C132" s="61"/>
      <c r="D132" s="61"/>
      <c r="E132" s="91"/>
      <c r="F132" s="91"/>
      <c r="G132" s="91"/>
      <c r="H132" s="91"/>
      <c r="I132" s="91"/>
      <c r="J132" s="156"/>
      <c r="K132" s="156"/>
      <c r="L132" s="156"/>
      <c r="M132" s="156"/>
      <c r="N132" s="156"/>
      <c r="O132" s="156"/>
      <c r="P132" s="156"/>
      <c r="Q132" s="156"/>
      <c r="R132" s="156"/>
      <c r="S132" s="157"/>
      <c r="T132" s="157"/>
      <c r="U132" s="61"/>
      <c r="V132" s="91"/>
      <c r="W132" s="91"/>
      <c r="X132" s="93"/>
    </row>
    <row r="133" spans="2:24" x14ac:dyDescent="0.2">
      <c r="B133" s="198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202"/>
    </row>
    <row r="134" spans="2:24" ht="13.5" thickBot="1" x14ac:dyDescent="0.25">
      <c r="B134" s="203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5"/>
    </row>
    <row r="135" spans="2:24" ht="15.75" thickBot="1" x14ac:dyDescent="0.3">
      <c r="B135" s="158"/>
      <c r="C135" s="159"/>
      <c r="D135" s="159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7"/>
      <c r="T135" s="157"/>
      <c r="U135" s="159"/>
      <c r="V135" s="156"/>
      <c r="W135" s="156"/>
      <c r="X135" s="160"/>
    </row>
    <row r="136" spans="2:24" ht="18.75" thickBot="1" x14ac:dyDescent="0.3">
      <c r="B136" s="191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3"/>
    </row>
    <row r="137" spans="2:24" x14ac:dyDescent="0.2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</sheetData>
  <sheetProtection password="DB15" sheet="1" selectLockedCells="1"/>
  <mergeCells count="72">
    <mergeCell ref="F84:N84"/>
    <mergeCell ref="F85:N85"/>
    <mergeCell ref="D88:Q88"/>
    <mergeCell ref="D89:Q89"/>
    <mergeCell ref="A91:W91"/>
    <mergeCell ref="A80:B80"/>
    <mergeCell ref="E80:F80"/>
    <mergeCell ref="I80:M80"/>
    <mergeCell ref="P80:S80"/>
    <mergeCell ref="U80:W80"/>
    <mergeCell ref="A81:B81"/>
    <mergeCell ref="E81:F81"/>
    <mergeCell ref="I81:M81"/>
    <mergeCell ref="P81:S81"/>
    <mergeCell ref="U81:W81"/>
    <mergeCell ref="A77:B77"/>
    <mergeCell ref="E77:F77"/>
    <mergeCell ref="I77:M77"/>
    <mergeCell ref="P77:S77"/>
    <mergeCell ref="U77:W77"/>
    <mergeCell ref="A75:W75"/>
    <mergeCell ref="A76:B76"/>
    <mergeCell ref="E76:F76"/>
    <mergeCell ref="I76:M76"/>
    <mergeCell ref="P76:S76"/>
    <mergeCell ref="U76:W76"/>
    <mergeCell ref="F131:Q131"/>
    <mergeCell ref="U131:V131"/>
    <mergeCell ref="B133:X134"/>
    <mergeCell ref="B136:X136"/>
    <mergeCell ref="B103:F103"/>
    <mergeCell ref="D104:E104"/>
    <mergeCell ref="G103:O103"/>
    <mergeCell ref="F130:Q130"/>
    <mergeCell ref="U130:V130"/>
    <mergeCell ref="F123:Q123"/>
    <mergeCell ref="U123:V123"/>
    <mergeCell ref="F124:Q124"/>
    <mergeCell ref="U124:V124"/>
    <mergeCell ref="F125:Q125"/>
    <mergeCell ref="U125:V125"/>
    <mergeCell ref="F127:V127"/>
    <mergeCell ref="F128:Q128"/>
    <mergeCell ref="U128:V128"/>
    <mergeCell ref="F129:Q129"/>
    <mergeCell ref="U129:V129"/>
    <mergeCell ref="F119:Q119"/>
    <mergeCell ref="U119:V119"/>
    <mergeCell ref="F121:V121"/>
    <mergeCell ref="F122:Q122"/>
    <mergeCell ref="U122:V122"/>
    <mergeCell ref="F116:Q116"/>
    <mergeCell ref="U116:V116"/>
    <mergeCell ref="F117:Q117"/>
    <mergeCell ref="U117:V117"/>
    <mergeCell ref="F118:Q118"/>
    <mergeCell ref="A2:R4"/>
    <mergeCell ref="E17:M18"/>
    <mergeCell ref="E11:T11"/>
    <mergeCell ref="B112:X113"/>
    <mergeCell ref="F115:V115"/>
    <mergeCell ref="C13:D13"/>
    <mergeCell ref="E13:F13"/>
    <mergeCell ref="G13:K13"/>
    <mergeCell ref="L13:O13"/>
    <mergeCell ref="P13:R13"/>
    <mergeCell ref="C12:D12"/>
    <mergeCell ref="E12:F12"/>
    <mergeCell ref="G12:K12"/>
    <mergeCell ref="L12:O12"/>
    <mergeCell ref="P12:R12"/>
    <mergeCell ref="A79:W79"/>
  </mergeCells>
  <phoneticPr fontId="26" type="noConversion"/>
  <conditionalFormatting sqref="G6:K10">
    <cfRule type="duplicateValues" dxfId="0" priority="2"/>
  </conditionalFormatting>
  <conditionalFormatting sqref="D20:R39">
    <cfRule type="colorScale" priority="1">
      <colorScale>
        <cfvo type="min"/>
        <cfvo type="max"/>
        <color rgb="FFFCFCFF"/>
        <color rgb="FF63BE7B"/>
      </colorScale>
    </cfRule>
  </conditionalFormatting>
  <pageMargins left="0.78740157499999996" right="0.78740157499999996" top="0.984251969" bottom="0.984251969" header="0.49212598499999999" footer="0.49212598499999999"/>
  <pageSetup paperSize="9" orientation="landscape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Jogando em Grupos de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LOTOFACIL GRUPOS DE O5 DZS</dc:title>
  <dc:creator>Nino</dc:creator>
  <cp:keywords>Dicas  &amp;  Loterias</cp:keywords>
  <cp:lastModifiedBy>NINO</cp:lastModifiedBy>
  <dcterms:created xsi:type="dcterms:W3CDTF">2019-08-25T16:37:11Z</dcterms:created>
  <dcterms:modified xsi:type="dcterms:W3CDTF">2019-08-25T21:44:45Z</dcterms:modified>
  <cp:category>Jogos Lotéricos</cp:category>
</cp:coreProperties>
</file>