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75" windowWidth="20055" windowHeight="7935"/>
  </bookViews>
  <sheets>
    <sheet name="MATRIZ 23 DZ." sheetId="1" r:id="rId1"/>
    <sheet name="Plan2" sheetId="2" r:id="rId2"/>
    <sheet name="Plan3" sheetId="3" r:id="rId3"/>
  </sheets>
  <calcPr calcId="145621"/>
</workbook>
</file>

<file path=xl/calcChain.xml><?xml version="1.0" encoding="utf-8"?>
<calcChain xmlns="http://schemas.openxmlformats.org/spreadsheetml/2006/main">
  <c r="AT28" i="1" l="1"/>
  <c r="Q20" i="1"/>
  <c r="AF20" i="1" s="1"/>
  <c r="Q24" i="1"/>
  <c r="AF24" i="1" s="1"/>
  <c r="Q23" i="1"/>
  <c r="AF23" i="1" s="1"/>
  <c r="Q21" i="1"/>
  <c r="AF21" i="1" s="1"/>
  <c r="Q22" i="1"/>
  <c r="AF22" i="1" s="1"/>
  <c r="Q19" i="1"/>
  <c r="AF19" i="1" s="1"/>
  <c r="R21" i="1"/>
  <c r="R19" i="1"/>
  <c r="R20" i="1"/>
  <c r="R23" i="1"/>
  <c r="Q25" i="1"/>
  <c r="AF25" i="1" s="1"/>
  <c r="R22" i="1"/>
  <c r="S20" i="1"/>
  <c r="S21" i="1"/>
  <c r="S22" i="1"/>
  <c r="S23" i="1"/>
  <c r="Q26" i="1"/>
  <c r="AF26" i="1" s="1"/>
  <c r="S19" i="1"/>
  <c r="Q27" i="1"/>
  <c r="AF27" i="1" s="1"/>
  <c r="T22" i="1"/>
  <c r="T23" i="1"/>
  <c r="T19" i="1"/>
  <c r="T20" i="1"/>
  <c r="T21" i="1"/>
  <c r="U21" i="1"/>
  <c r="U23" i="1"/>
  <c r="U19" i="1"/>
  <c r="U20" i="1"/>
  <c r="U22" i="1"/>
  <c r="Q28" i="1"/>
  <c r="AF28" i="1" s="1"/>
  <c r="V19" i="1"/>
  <c r="R26" i="1"/>
  <c r="R24" i="1"/>
  <c r="R25" i="1"/>
  <c r="R27" i="1"/>
  <c r="R28" i="1"/>
  <c r="S25" i="1"/>
  <c r="V20" i="1"/>
  <c r="S26" i="1"/>
  <c r="S27" i="1"/>
  <c r="S28" i="1"/>
  <c r="S24" i="1"/>
  <c r="T27" i="1"/>
  <c r="V21" i="1"/>
  <c r="T25" i="1"/>
  <c r="T24" i="1"/>
  <c r="T26" i="1"/>
  <c r="T28" i="1"/>
  <c r="U27" i="1"/>
  <c r="U26" i="1"/>
  <c r="U24" i="1"/>
  <c r="U28" i="1"/>
  <c r="U25" i="1"/>
  <c r="V22" i="1"/>
  <c r="V26" i="1"/>
  <c r="V28" i="1"/>
  <c r="V23" i="1"/>
  <c r="V27" i="1"/>
  <c r="V24" i="1"/>
  <c r="V25" i="1"/>
  <c r="W20" i="1"/>
  <c r="W24" i="1"/>
  <c r="W22" i="1"/>
  <c r="W23" i="1"/>
  <c r="W19" i="1"/>
  <c r="W21" i="1"/>
  <c r="X21" i="1"/>
  <c r="X22" i="1"/>
  <c r="X19" i="1"/>
  <c r="W25" i="1"/>
  <c r="X20" i="1"/>
  <c r="X23" i="1"/>
  <c r="Y22" i="1"/>
  <c r="Y20" i="1"/>
  <c r="Y23" i="1"/>
  <c r="Y19" i="1"/>
  <c r="Y21" i="1"/>
  <c r="W26" i="1"/>
  <c r="Z21" i="1"/>
  <c r="Z19" i="1"/>
  <c r="Z20" i="1"/>
  <c r="Z23" i="1"/>
  <c r="Z22" i="1"/>
  <c r="W27" i="1"/>
  <c r="AA20" i="1"/>
  <c r="AA23" i="1"/>
  <c r="AA19" i="1"/>
  <c r="AA21" i="1"/>
  <c r="W28" i="1"/>
  <c r="AA22" i="1"/>
  <c r="X26" i="1"/>
  <c r="X28" i="1"/>
  <c r="AB19" i="1"/>
  <c r="X24" i="1"/>
  <c r="X25" i="1"/>
  <c r="X27" i="1"/>
  <c r="Y27" i="1"/>
  <c r="AB20" i="1"/>
  <c r="Y24" i="1"/>
  <c r="Y25" i="1"/>
  <c r="Y26" i="1"/>
  <c r="Y28" i="1"/>
  <c r="Z28" i="1"/>
  <c r="Z27" i="1"/>
  <c r="Z25" i="1"/>
  <c r="Z26" i="1"/>
  <c r="AB21" i="1"/>
  <c r="Z24" i="1"/>
  <c r="AA27" i="1"/>
  <c r="AA26" i="1"/>
  <c r="AA25" i="1"/>
  <c r="AA24" i="1"/>
  <c r="AA28" i="1"/>
  <c r="AB22" i="1"/>
  <c r="AB27" i="1"/>
  <c r="AB23" i="1"/>
  <c r="AB24" i="1"/>
  <c r="AB25" i="1"/>
  <c r="AB26" i="1"/>
  <c r="AB28" i="1"/>
  <c r="AC19" i="1"/>
  <c r="AC20" i="1"/>
  <c r="AC22" i="1"/>
  <c r="AC26" i="1"/>
  <c r="AC24" i="1"/>
  <c r="AC23" i="1"/>
  <c r="AC25" i="1"/>
  <c r="AC27" i="1"/>
  <c r="AC28" i="1"/>
  <c r="AC21" i="1"/>
  <c r="AD22" i="1"/>
  <c r="AD27" i="1"/>
  <c r="AD19" i="1"/>
  <c r="AD24" i="1"/>
  <c r="AD26" i="1"/>
  <c r="AD28" i="1"/>
  <c r="AD21" i="1"/>
  <c r="AD25" i="1"/>
  <c r="AD20" i="1"/>
  <c r="AD23" i="1"/>
  <c r="AE20" i="1"/>
  <c r="AE26" i="1"/>
  <c r="AE21" i="1"/>
  <c r="AE23" i="1"/>
  <c r="AE22" i="1"/>
  <c r="AE27" i="1"/>
  <c r="AE24" i="1"/>
  <c r="AE28" i="1"/>
  <c r="AE25" i="1"/>
  <c r="AE19" i="1"/>
  <c r="AJ21" i="1" l="1"/>
  <c r="AN21" i="1" s="1"/>
  <c r="AJ19" i="1"/>
  <c r="AN19" i="1" s="1"/>
  <c r="AJ22" i="1"/>
  <c r="AN22" i="1" s="1"/>
  <c r="AJ20" i="1"/>
  <c r="AN20" i="1" s="1"/>
  <c r="AJ23" i="1"/>
  <c r="AN23" i="1" s="1"/>
  <c r="AN26" i="1" l="1"/>
  <c r="AT29" i="1" s="1"/>
</calcChain>
</file>

<file path=xl/sharedStrings.xml><?xml version="1.0" encoding="utf-8"?>
<sst xmlns="http://schemas.openxmlformats.org/spreadsheetml/2006/main" count="26" uniqueCount="24">
  <si>
    <t>JOGOS</t>
  </si>
  <si>
    <t>PONTOS</t>
  </si>
  <si>
    <t>CONFERIDOR</t>
  </si>
  <si>
    <t>DIGITE AQUI OS VALORES DOS PREMIOS</t>
  </si>
  <si>
    <t>↓</t>
  </si>
  <si>
    <t>PREMIAÇÃO BRUTA</t>
  </si>
  <si>
    <t>CUSTOS</t>
  </si>
  <si>
    <t>PREMIAÇÃO LIQUIDA</t>
  </si>
  <si>
    <t xml:space="preserve">JOGO 01 </t>
  </si>
  <si>
    <t>JOGO 02</t>
  </si>
  <si>
    <t>JOGO 03</t>
  </si>
  <si>
    <t>JOGO 04</t>
  </si>
  <si>
    <t>JOGO 05</t>
  </si>
  <si>
    <t>JOGO 06</t>
  </si>
  <si>
    <t>JOGO 07</t>
  </si>
  <si>
    <t>JOGO 08</t>
  </si>
  <si>
    <t>JOGO 09</t>
  </si>
  <si>
    <t>JOGO 10</t>
  </si>
  <si>
    <t>RESULTADO</t>
  </si>
  <si>
    <t>DIGITE AQUI AS SUAS DEZENAS</t>
  </si>
  <si>
    <t>DICAS  &amp;  LOTERIAS</t>
  </si>
  <si>
    <t xml:space="preserve">CLIQUE AQUI E  INCREVA SE </t>
  </si>
  <si>
    <t>CLIQUE NA IMAGEM</t>
  </si>
  <si>
    <t xml:space="preserve">CLIQUE NA IMAGEM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</si>
</sst>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R$-416]\ * #,##0.00_-;\-[$R$-416]\ * #,##0.00_-;_-[$R$-416]\ * &quot;-&quot;??_-;_-@_-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rgb="FFFF0000"/>
      <name val="Calibri"/>
      <family val="2"/>
      <scheme val="minor"/>
    </font>
    <font>
      <sz val="36"/>
      <color theme="1"/>
      <name val="Arial Rounded MT Bold"/>
      <family val="2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0" fontId="0" fillId="2" borderId="0" xfId="0" applyFill="1"/>
    <xf numFmtId="0" fontId="3" fillId="2" borderId="0" xfId="0" applyFont="1" applyFill="1"/>
    <xf numFmtId="0" fontId="0" fillId="5" borderId="1" xfId="0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7" borderId="1" xfId="0" applyFill="1" applyBorder="1"/>
    <xf numFmtId="0" fontId="1" fillId="2" borderId="0" xfId="0" applyFont="1" applyFill="1"/>
    <xf numFmtId="0" fontId="5" fillId="5" borderId="0" xfId="0" applyFont="1" applyFill="1"/>
    <xf numFmtId="0" fontId="0" fillId="5" borderId="0" xfId="0" applyFill="1"/>
    <xf numFmtId="0" fontId="2" fillId="8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4" fontId="0" fillId="9" borderId="1" xfId="0" applyNumberFormat="1" applyFill="1" applyBorder="1" applyAlignment="1">
      <alignment horizontal="center"/>
    </xf>
    <xf numFmtId="164" fontId="0" fillId="9" borderId="1" xfId="0" applyNumberFormat="1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center"/>
    </xf>
    <xf numFmtId="0" fontId="6" fillId="5" borderId="1" xfId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2" fillId="8" borderId="3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4" borderId="1" xfId="0" applyFill="1" applyBorder="1" applyProtection="1">
      <protection locked="0"/>
    </xf>
    <xf numFmtId="0" fontId="0" fillId="10" borderId="3" xfId="0" applyFill="1" applyBorder="1"/>
    <xf numFmtId="0" fontId="0" fillId="10" borderId="1" xfId="0" applyFill="1" applyBorder="1"/>
  </cellXfs>
  <cellStyles count="2">
    <cellStyle name="Hiperlink" xfId="1" builtinId="8"/>
    <cellStyle name="Normal" xfId="0" builtinId="0"/>
  </cellStyles>
  <dxfs count="5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FF"/>
        </patternFill>
      </fill>
    </dxf>
    <dxf>
      <fill>
        <patternFill>
          <bgColor rgb="FF66CCFF"/>
        </patternFill>
      </fill>
    </dxf>
  </dxfs>
  <tableStyles count="0" defaultTableStyle="TableStyleMedium9" defaultPivotStyle="PivotStyleLight16"/>
  <colors>
    <mruColors>
      <color rgb="FFFFFF99"/>
      <color rgb="FFFF00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bit.ly/EbookCombina&#231;&#245;esDiamantesLotofacil" TargetMode="External"/><Relationship Id="rId7" Type="http://schemas.openxmlformats.org/officeDocument/2006/relationships/hyperlink" Target="http://bit.ly/Lotof&#225;cilPescaria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hannel/UC5QtZnPkMzWpLdO5gGveMng?view_as=subscriber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bit.ly/GeradordeCombinacoesDiamantesParaMegaSena20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://bit.ly/FechamentoLotomaniaOur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28574</xdr:colOff>
      <xdr:row>0</xdr:row>
      <xdr:rowOff>180975</xdr:rowOff>
    </xdr:from>
    <xdr:to>
      <xdr:col>15</xdr:col>
      <xdr:colOff>219074</xdr:colOff>
      <xdr:row>5</xdr:row>
      <xdr:rowOff>161925</xdr:rowOff>
    </xdr:to>
    <xdr:pic>
      <xdr:nvPicPr>
        <xdr:cNvPr id="2" name="Imagem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4" y="180975"/>
          <a:ext cx="1724025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12</xdr:row>
      <xdr:rowOff>128628</xdr:rowOff>
    </xdr:from>
    <xdr:to>
      <xdr:col>10</xdr:col>
      <xdr:colOff>9525</xdr:colOff>
      <xdr:row>28</xdr:row>
      <xdr:rowOff>176515</xdr:rowOff>
    </xdr:to>
    <xdr:pic>
      <xdr:nvPicPr>
        <xdr:cNvPr id="3" name="Imagem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786103"/>
          <a:ext cx="1914525" cy="3095887"/>
        </a:xfrm>
        <a:prstGeom prst="rect">
          <a:avLst/>
        </a:prstGeom>
      </xdr:spPr>
    </xdr:pic>
    <xdr:clientData/>
  </xdr:twoCellAnchor>
  <xdr:twoCellAnchor editAs="oneCell">
    <xdr:from>
      <xdr:col>0</xdr:col>
      <xdr:colOff>90993</xdr:colOff>
      <xdr:row>32</xdr:row>
      <xdr:rowOff>83209</xdr:rowOff>
    </xdr:from>
    <xdr:to>
      <xdr:col>16</xdr:col>
      <xdr:colOff>76200</xdr:colOff>
      <xdr:row>46</xdr:row>
      <xdr:rowOff>190499</xdr:rowOff>
    </xdr:to>
    <xdr:pic>
      <xdr:nvPicPr>
        <xdr:cNvPr id="4" name="Imagem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93" y="6550684"/>
          <a:ext cx="3490407" cy="277429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32</xdr:row>
      <xdr:rowOff>100268</xdr:rowOff>
    </xdr:from>
    <xdr:to>
      <xdr:col>33</xdr:col>
      <xdr:colOff>19050</xdr:colOff>
      <xdr:row>46</xdr:row>
      <xdr:rowOff>180035</xdr:rowOff>
    </xdr:to>
    <xdr:pic>
      <xdr:nvPicPr>
        <xdr:cNvPr id="5" name="Imagem 4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1925" y="6567743"/>
          <a:ext cx="3276600" cy="2746767"/>
        </a:xfrm>
        <a:prstGeom prst="rect">
          <a:avLst/>
        </a:prstGeom>
      </xdr:spPr>
    </xdr:pic>
    <xdr:clientData/>
  </xdr:twoCellAnchor>
  <xdr:twoCellAnchor editAs="oneCell">
    <xdr:from>
      <xdr:col>35</xdr:col>
      <xdr:colOff>9525</xdr:colOff>
      <xdr:row>32</xdr:row>
      <xdr:rowOff>104775</xdr:rowOff>
    </xdr:from>
    <xdr:to>
      <xdr:col>50</xdr:col>
      <xdr:colOff>5987</xdr:colOff>
      <xdr:row>46</xdr:row>
      <xdr:rowOff>189560</xdr:rowOff>
    </xdr:to>
    <xdr:pic>
      <xdr:nvPicPr>
        <xdr:cNvPr id="6" name="Imagem 5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6572250"/>
          <a:ext cx="3282587" cy="27517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channel/UC5QtZnPkMzWpLdO5gGveMng?view_as=subscribe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16"/>
  <sheetViews>
    <sheetView tabSelected="1" workbookViewId="0">
      <selection activeCell="AK5" sqref="AK5:AY5"/>
    </sheetView>
  </sheetViews>
  <sheetFormatPr defaultRowHeight="15" x14ac:dyDescent="0.25"/>
  <cols>
    <col min="1" max="79" width="3.28515625" customWidth="1"/>
  </cols>
  <sheetData>
    <row r="1" spans="1:81" x14ac:dyDescent="0.25">
      <c r="A1" s="8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x14ac:dyDescent="0.25">
      <c r="A2" s="8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44.25" x14ac:dyDescent="0.55000000000000004">
      <c r="A4" s="8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9" t="s">
        <v>20</v>
      </c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x14ac:dyDescent="0.25">
      <c r="A5" s="8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6" t="s">
        <v>21</v>
      </c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5" t="s">
        <v>18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25">
        <v>1</v>
      </c>
      <c r="U11" s="25">
        <v>3</v>
      </c>
      <c r="V11" s="25">
        <v>5</v>
      </c>
      <c r="W11" s="25">
        <v>7</v>
      </c>
      <c r="X11" s="25">
        <v>9</v>
      </c>
      <c r="Y11" s="25">
        <v>11</v>
      </c>
      <c r="Z11" s="25">
        <v>13</v>
      </c>
      <c r="AA11" s="25">
        <v>15</v>
      </c>
      <c r="AB11" s="25">
        <v>17</v>
      </c>
      <c r="AC11" s="25">
        <v>19</v>
      </c>
      <c r="AD11" s="25">
        <v>21</v>
      </c>
      <c r="AE11" s="25">
        <v>22</v>
      </c>
      <c r="AF11" s="25">
        <v>23</v>
      </c>
      <c r="AG11" s="25">
        <v>2</v>
      </c>
      <c r="AH11" s="25">
        <v>4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2" t="s">
        <v>19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25">
        <v>1</v>
      </c>
      <c r="R15" s="25">
        <v>2</v>
      </c>
      <c r="S15" s="25">
        <v>3</v>
      </c>
      <c r="T15" s="25">
        <v>4</v>
      </c>
      <c r="U15" s="25">
        <v>5</v>
      </c>
      <c r="V15" s="25">
        <v>6</v>
      </c>
      <c r="W15" s="25">
        <v>7</v>
      </c>
      <c r="X15" s="25">
        <v>8</v>
      </c>
      <c r="Y15" s="25">
        <v>9</v>
      </c>
      <c r="Z15" s="25">
        <v>10</v>
      </c>
      <c r="AA15" s="25">
        <v>11</v>
      </c>
      <c r="AB15" s="25">
        <v>12</v>
      </c>
      <c r="AC15" s="25">
        <v>13</v>
      </c>
      <c r="AD15" s="25">
        <v>14</v>
      </c>
      <c r="AE15" s="25">
        <v>15</v>
      </c>
      <c r="AF15" s="25">
        <v>16</v>
      </c>
      <c r="AG15" s="25">
        <v>17</v>
      </c>
      <c r="AH15" s="25">
        <v>18</v>
      </c>
      <c r="AI15" s="25">
        <v>19</v>
      </c>
      <c r="AJ15" s="25">
        <v>20</v>
      </c>
      <c r="AK15" s="25">
        <v>21</v>
      </c>
      <c r="AL15" s="25">
        <v>22</v>
      </c>
      <c r="AM15" s="25">
        <v>23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2" t="s">
        <v>3</v>
      </c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5" t="s">
        <v>0</v>
      </c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7" t="s">
        <v>1</v>
      </c>
      <c r="AG18" s="18"/>
      <c r="AH18" s="1"/>
      <c r="AI18" s="18" t="s">
        <v>2</v>
      </c>
      <c r="AJ18" s="18"/>
      <c r="AK18" s="18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2" t="s">
        <v>4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9" t="s">
        <v>8</v>
      </c>
      <c r="P19" s="19"/>
      <c r="Q19" s="26">
        <f t="shared" ref="Q19:V19" si="0">Q15</f>
        <v>1</v>
      </c>
      <c r="R19" s="26">
        <f t="shared" si="0"/>
        <v>2</v>
      </c>
      <c r="S19" s="26">
        <f t="shared" si="0"/>
        <v>3</v>
      </c>
      <c r="T19" s="26">
        <f t="shared" si="0"/>
        <v>4</v>
      </c>
      <c r="U19" s="26">
        <f t="shared" si="0"/>
        <v>5</v>
      </c>
      <c r="V19" s="26">
        <f t="shared" si="0"/>
        <v>6</v>
      </c>
      <c r="W19" s="26">
        <f t="shared" ref="W19:AB19" si="1">AA15</f>
        <v>11</v>
      </c>
      <c r="X19" s="26">
        <f t="shared" si="1"/>
        <v>12</v>
      </c>
      <c r="Y19" s="26">
        <f t="shared" si="1"/>
        <v>13</v>
      </c>
      <c r="Z19" s="26">
        <f t="shared" si="1"/>
        <v>14</v>
      </c>
      <c r="AA19" s="26">
        <f t="shared" si="1"/>
        <v>15</v>
      </c>
      <c r="AB19" s="26">
        <f t="shared" si="1"/>
        <v>16</v>
      </c>
      <c r="AC19" s="26">
        <f>AK15</f>
        <v>21</v>
      </c>
      <c r="AD19" s="26">
        <f>AL15</f>
        <v>22</v>
      </c>
      <c r="AE19" s="26">
        <f>AM15</f>
        <v>23</v>
      </c>
      <c r="AF19" s="20">
        <f>COUNTIF($T$11:$AH$11,Q19)+COUNTIF($T$11:$AH$11,R19)+COUNTIF($T$11:$AH$11,S19)+COUNTIF($T$11:$AH$11,T19)+COUNTIF($T$11:$AH$11,U19)+COUNTIF($T$11:$AH$11,V19)+COUNTIF($T$11:$AH$11,W19)+COUNTIF($T$11:$AH$11,X19)+COUNTIF($T$11:$AH$11,Y19)+COUNTIF($T$11:$AH$11,Z19)+COUNTIF($T$11:$AH$11,AA19)+COUNTIF($T$11:$AH$11,AB19)+COUNTIF($T$11:$AH$11,AC19)+COUNTIF($T$11:$AH$11,AD19)+COUNTIF($T$11:$AH$11,AE19)</f>
        <v>11</v>
      </c>
      <c r="AG19" s="20"/>
      <c r="AH19" s="1"/>
      <c r="AI19" s="4">
        <v>11</v>
      </c>
      <c r="AJ19" s="21">
        <f>COUNTIF($AF$19:$AG$28,AI19)</f>
        <v>3</v>
      </c>
      <c r="AK19" s="21"/>
      <c r="AL19" s="1"/>
      <c r="AM19" s="1"/>
      <c r="AN19" s="13">
        <f>AJ19*AT19</f>
        <v>7.5</v>
      </c>
      <c r="AO19" s="13"/>
      <c r="AP19" s="13"/>
      <c r="AQ19" s="13"/>
      <c r="AR19" s="13"/>
      <c r="AS19" s="13"/>
      <c r="AT19" s="14">
        <v>2.5</v>
      </c>
      <c r="AU19" s="14"/>
      <c r="AV19" s="14"/>
      <c r="AW19" s="14"/>
      <c r="AX19" s="14"/>
      <c r="AY19" s="14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1" t="s">
        <v>9</v>
      </c>
      <c r="P20" s="11"/>
      <c r="Q20" s="27">
        <f>Q15</f>
        <v>1</v>
      </c>
      <c r="R20" s="27">
        <f>R15</f>
        <v>2</v>
      </c>
      <c r="S20" s="27">
        <f>S15</f>
        <v>3</v>
      </c>
      <c r="T20" s="27">
        <f>T15</f>
        <v>4</v>
      </c>
      <c r="U20" s="27">
        <f>U15</f>
        <v>5</v>
      </c>
      <c r="V20" s="27">
        <f>W15</f>
        <v>7</v>
      </c>
      <c r="W20" s="27">
        <f>AA15</f>
        <v>11</v>
      </c>
      <c r="X20" s="27">
        <f>AB15</f>
        <v>12</v>
      </c>
      <c r="Y20" s="27">
        <f>AC15</f>
        <v>13</v>
      </c>
      <c r="Z20" s="27">
        <f>AD15</f>
        <v>14</v>
      </c>
      <c r="AA20" s="27">
        <f>AE15</f>
        <v>15</v>
      </c>
      <c r="AB20" s="27">
        <f>AG15</f>
        <v>17</v>
      </c>
      <c r="AC20" s="27">
        <f>AK15</f>
        <v>21</v>
      </c>
      <c r="AD20" s="27">
        <f>AL15</f>
        <v>22</v>
      </c>
      <c r="AE20" s="27">
        <f>AM15</f>
        <v>23</v>
      </c>
      <c r="AF20" s="20">
        <f t="shared" ref="AF20:AF28" si="2">COUNTIF($T$11:$AH$11,Q20)+COUNTIF($T$11:$AH$11,R20)+COUNTIF($T$11:$AH$11,S20)+COUNTIF($T$11:$AH$11,T20)+COUNTIF($T$11:$AH$11,U20)+COUNTIF($T$11:$AH$11,V20)+COUNTIF($T$11:$AH$11,W20)+COUNTIF($T$11:$AH$11,X20)+COUNTIF($T$11:$AH$11,Y20)+COUNTIF($T$11:$AH$11,Z20)+COUNTIF($T$11:$AH$11,AA20)+COUNTIF($T$11:$AH$11,AB20)+COUNTIF($T$11:$AH$11,AC20)+COUNTIF($T$11:$AH$11,AD20)+COUNTIF($T$11:$AH$11,AE20)</f>
        <v>13</v>
      </c>
      <c r="AG20" s="20"/>
      <c r="AH20" s="1"/>
      <c r="AI20" s="5">
        <v>12</v>
      </c>
      <c r="AJ20" s="22">
        <f t="shared" ref="AJ20:AJ23" si="3">COUNTIF($AF$19:$AG$28,AI20)</f>
        <v>0</v>
      </c>
      <c r="AK20" s="22"/>
      <c r="AL20" s="1"/>
      <c r="AM20" s="1"/>
      <c r="AN20" s="13">
        <f>AJ20*AT20</f>
        <v>0</v>
      </c>
      <c r="AO20" s="13"/>
      <c r="AP20" s="13"/>
      <c r="AQ20" s="13"/>
      <c r="AR20" s="13"/>
      <c r="AS20" s="13"/>
      <c r="AT20" s="14">
        <v>5</v>
      </c>
      <c r="AU20" s="14"/>
      <c r="AV20" s="14"/>
      <c r="AW20" s="14"/>
      <c r="AX20" s="14"/>
      <c r="AY20" s="14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1" t="s">
        <v>10</v>
      </c>
      <c r="P21" s="11"/>
      <c r="Q21" s="27">
        <f>Q15</f>
        <v>1</v>
      </c>
      <c r="R21" s="27">
        <f>R15</f>
        <v>2</v>
      </c>
      <c r="S21" s="27">
        <f>S15</f>
        <v>3</v>
      </c>
      <c r="T21" s="27">
        <f>T15</f>
        <v>4</v>
      </c>
      <c r="U21" s="27">
        <f>U15</f>
        <v>5</v>
      </c>
      <c r="V21" s="27">
        <f>X15</f>
        <v>8</v>
      </c>
      <c r="W21" s="27">
        <f>AA15</f>
        <v>11</v>
      </c>
      <c r="X21" s="27">
        <f>AB15</f>
        <v>12</v>
      </c>
      <c r="Y21" s="27">
        <f>AC15</f>
        <v>13</v>
      </c>
      <c r="Z21" s="27">
        <f>AD15</f>
        <v>14</v>
      </c>
      <c r="AA21" s="27">
        <f>AE15</f>
        <v>15</v>
      </c>
      <c r="AB21" s="27">
        <f>AH15</f>
        <v>18</v>
      </c>
      <c r="AC21" s="27">
        <f>AK15</f>
        <v>21</v>
      </c>
      <c r="AD21" s="27">
        <f>AL15</f>
        <v>22</v>
      </c>
      <c r="AE21" s="27">
        <f>AM15</f>
        <v>23</v>
      </c>
      <c r="AF21" s="20">
        <f t="shared" si="2"/>
        <v>11</v>
      </c>
      <c r="AG21" s="20"/>
      <c r="AH21" s="1"/>
      <c r="AI21" s="6">
        <v>13</v>
      </c>
      <c r="AJ21" s="23">
        <f t="shared" si="3"/>
        <v>2</v>
      </c>
      <c r="AK21" s="23"/>
      <c r="AL21" s="1"/>
      <c r="AM21" s="1"/>
      <c r="AN21" s="13">
        <f>AJ21*AT21</f>
        <v>25</v>
      </c>
      <c r="AO21" s="13"/>
      <c r="AP21" s="13"/>
      <c r="AQ21" s="13"/>
      <c r="AR21" s="13"/>
      <c r="AS21" s="13"/>
      <c r="AT21" s="14">
        <v>12.5</v>
      </c>
      <c r="AU21" s="14"/>
      <c r="AV21" s="14"/>
      <c r="AW21" s="14"/>
      <c r="AX21" s="14"/>
      <c r="AY21" s="14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1" t="s">
        <v>11</v>
      </c>
      <c r="P22" s="11"/>
      <c r="Q22" s="27">
        <f>Q15</f>
        <v>1</v>
      </c>
      <c r="R22" s="27">
        <f>R15</f>
        <v>2</v>
      </c>
      <c r="S22" s="27">
        <f>S15</f>
        <v>3</v>
      </c>
      <c r="T22" s="27">
        <f>T15</f>
        <v>4</v>
      </c>
      <c r="U22" s="27">
        <f>U15</f>
        <v>5</v>
      </c>
      <c r="V22" s="27">
        <f>Y15</f>
        <v>9</v>
      </c>
      <c r="W22" s="27">
        <f>AA15</f>
        <v>11</v>
      </c>
      <c r="X22" s="27">
        <f>AB15</f>
        <v>12</v>
      </c>
      <c r="Y22" s="27">
        <f>AC15</f>
        <v>13</v>
      </c>
      <c r="Z22" s="27">
        <f>AD15</f>
        <v>14</v>
      </c>
      <c r="AA22" s="27">
        <f>AE15</f>
        <v>15</v>
      </c>
      <c r="AB22" s="27">
        <f>AI15</f>
        <v>19</v>
      </c>
      <c r="AC22" s="27">
        <f>AK15</f>
        <v>21</v>
      </c>
      <c r="AD22" s="27">
        <f>AL15</f>
        <v>22</v>
      </c>
      <c r="AE22" s="27">
        <f>AM15</f>
        <v>23</v>
      </c>
      <c r="AF22" s="20">
        <f t="shared" si="2"/>
        <v>13</v>
      </c>
      <c r="AG22" s="20"/>
      <c r="AH22" s="1"/>
      <c r="AI22" s="3">
        <v>14</v>
      </c>
      <c r="AJ22" s="15">
        <f t="shared" si="3"/>
        <v>0</v>
      </c>
      <c r="AK22" s="15"/>
      <c r="AL22" s="1"/>
      <c r="AM22" s="1"/>
      <c r="AN22" s="13">
        <f>AJ22*AT22</f>
        <v>0</v>
      </c>
      <c r="AO22" s="13"/>
      <c r="AP22" s="13"/>
      <c r="AQ22" s="13"/>
      <c r="AR22" s="13"/>
      <c r="AS22" s="13"/>
      <c r="AT22" s="14">
        <v>1200</v>
      </c>
      <c r="AU22" s="14"/>
      <c r="AV22" s="14"/>
      <c r="AW22" s="14"/>
      <c r="AX22" s="14"/>
      <c r="AY22" s="14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1" t="s">
        <v>12</v>
      </c>
      <c r="P23" s="11"/>
      <c r="Q23" s="27">
        <f>Q15</f>
        <v>1</v>
      </c>
      <c r="R23" s="27">
        <f>R15</f>
        <v>2</v>
      </c>
      <c r="S23" s="27">
        <f>S15</f>
        <v>3</v>
      </c>
      <c r="T23" s="27">
        <f>T15</f>
        <v>4</v>
      </c>
      <c r="U23" s="27">
        <f>U15</f>
        <v>5</v>
      </c>
      <c r="V23" s="27">
        <f t="shared" ref="V23:AA23" si="4">Z15</f>
        <v>10</v>
      </c>
      <c r="W23" s="27">
        <f t="shared" si="4"/>
        <v>11</v>
      </c>
      <c r="X23" s="27">
        <f t="shared" si="4"/>
        <v>12</v>
      </c>
      <c r="Y23" s="27">
        <f t="shared" si="4"/>
        <v>13</v>
      </c>
      <c r="Z23" s="27">
        <f t="shared" si="4"/>
        <v>14</v>
      </c>
      <c r="AA23" s="27">
        <f t="shared" si="4"/>
        <v>15</v>
      </c>
      <c r="AB23" s="27">
        <f>AJ15</f>
        <v>20</v>
      </c>
      <c r="AC23" s="27">
        <f>AK15</f>
        <v>21</v>
      </c>
      <c r="AD23" s="27">
        <f>AL15</f>
        <v>22</v>
      </c>
      <c r="AE23" s="27">
        <f>AM15</f>
        <v>23</v>
      </c>
      <c r="AF23" s="20">
        <f t="shared" si="2"/>
        <v>11</v>
      </c>
      <c r="AG23" s="20"/>
      <c r="AH23" s="1"/>
      <c r="AI23" s="7">
        <v>15</v>
      </c>
      <c r="AJ23" s="24">
        <f t="shared" si="3"/>
        <v>0</v>
      </c>
      <c r="AK23" s="24"/>
      <c r="AL23" s="1"/>
      <c r="AM23" s="1"/>
      <c r="AN23" s="13">
        <f>AJ23*AT23</f>
        <v>0</v>
      </c>
      <c r="AO23" s="13"/>
      <c r="AP23" s="13"/>
      <c r="AQ23" s="13"/>
      <c r="AR23" s="13"/>
      <c r="AS23" s="13"/>
      <c r="AT23" s="14">
        <v>1500000</v>
      </c>
      <c r="AU23" s="14"/>
      <c r="AV23" s="14"/>
      <c r="AW23" s="14"/>
      <c r="AX23" s="14"/>
      <c r="AY23" s="14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1" t="s">
        <v>13</v>
      </c>
      <c r="P24" s="11"/>
      <c r="Q24" s="27">
        <f>Q15</f>
        <v>1</v>
      </c>
      <c r="R24" s="27">
        <f t="shared" ref="R24:W24" si="5">V15</f>
        <v>6</v>
      </c>
      <c r="S24" s="27">
        <f t="shared" si="5"/>
        <v>7</v>
      </c>
      <c r="T24" s="27">
        <f t="shared" si="5"/>
        <v>8</v>
      </c>
      <c r="U24" s="27">
        <f t="shared" si="5"/>
        <v>9</v>
      </c>
      <c r="V24" s="27">
        <f t="shared" si="5"/>
        <v>10</v>
      </c>
      <c r="W24" s="27">
        <f t="shared" si="5"/>
        <v>11</v>
      </c>
      <c r="X24" s="27">
        <f t="shared" ref="X24:AE24" si="6">AF15</f>
        <v>16</v>
      </c>
      <c r="Y24" s="27">
        <f t="shared" si="6"/>
        <v>17</v>
      </c>
      <c r="Z24" s="27">
        <f t="shared" si="6"/>
        <v>18</v>
      </c>
      <c r="AA24" s="27">
        <f t="shared" si="6"/>
        <v>19</v>
      </c>
      <c r="AB24" s="27">
        <f t="shared" si="6"/>
        <v>20</v>
      </c>
      <c r="AC24" s="27">
        <f t="shared" si="6"/>
        <v>21</v>
      </c>
      <c r="AD24" s="27">
        <f t="shared" si="6"/>
        <v>22</v>
      </c>
      <c r="AE24" s="27">
        <f t="shared" si="6"/>
        <v>23</v>
      </c>
      <c r="AF24" s="20">
        <f t="shared" si="2"/>
        <v>9</v>
      </c>
      <c r="AG24" s="20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1" t="s">
        <v>14</v>
      </c>
      <c r="P25" s="11"/>
      <c r="Q25" s="27">
        <f>R15</f>
        <v>2</v>
      </c>
      <c r="R25" s="27">
        <f>V15</f>
        <v>6</v>
      </c>
      <c r="S25" s="27">
        <f>W15</f>
        <v>7</v>
      </c>
      <c r="T25" s="27">
        <f>X15</f>
        <v>8</v>
      </c>
      <c r="U25" s="27">
        <f>Y15</f>
        <v>9</v>
      </c>
      <c r="V25" s="27">
        <f>Z15</f>
        <v>10</v>
      </c>
      <c r="W25" s="27">
        <f>AB15</f>
        <v>12</v>
      </c>
      <c r="X25" s="27">
        <f t="shared" ref="X25:AE25" si="7">AF15</f>
        <v>16</v>
      </c>
      <c r="Y25" s="27">
        <f t="shared" si="7"/>
        <v>17</v>
      </c>
      <c r="Z25" s="27">
        <f t="shared" si="7"/>
        <v>18</v>
      </c>
      <c r="AA25" s="27">
        <f t="shared" si="7"/>
        <v>19</v>
      </c>
      <c r="AB25" s="27">
        <f t="shared" si="7"/>
        <v>20</v>
      </c>
      <c r="AC25" s="27">
        <f t="shared" si="7"/>
        <v>21</v>
      </c>
      <c r="AD25" s="27">
        <f t="shared" si="7"/>
        <v>22</v>
      </c>
      <c r="AE25" s="27">
        <f t="shared" si="7"/>
        <v>23</v>
      </c>
      <c r="AF25" s="20">
        <f t="shared" si="2"/>
        <v>8</v>
      </c>
      <c r="AG25" s="20"/>
      <c r="AH25" s="1"/>
      <c r="AI25" s="1"/>
      <c r="AJ25" s="1"/>
      <c r="AK25" s="1"/>
      <c r="AL25" s="1"/>
      <c r="AM25" s="1"/>
      <c r="AN25" s="12" t="s">
        <v>5</v>
      </c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1" t="s">
        <v>15</v>
      </c>
      <c r="P26" s="11"/>
      <c r="Q26" s="27">
        <f>S15</f>
        <v>3</v>
      </c>
      <c r="R26" s="27">
        <f>V15</f>
        <v>6</v>
      </c>
      <c r="S26" s="27">
        <f>W15</f>
        <v>7</v>
      </c>
      <c r="T26" s="27">
        <f>X15</f>
        <v>8</v>
      </c>
      <c r="U26" s="27">
        <f>Y15</f>
        <v>9</v>
      </c>
      <c r="V26" s="27">
        <f>Z15</f>
        <v>10</v>
      </c>
      <c r="W26" s="27">
        <f>AC15</f>
        <v>13</v>
      </c>
      <c r="X26" s="27">
        <f t="shared" ref="X26:AE26" si="8">AF15</f>
        <v>16</v>
      </c>
      <c r="Y26" s="27">
        <f t="shared" si="8"/>
        <v>17</v>
      </c>
      <c r="Z26" s="27">
        <f t="shared" si="8"/>
        <v>18</v>
      </c>
      <c r="AA26" s="27">
        <f t="shared" si="8"/>
        <v>19</v>
      </c>
      <c r="AB26" s="27">
        <f t="shared" si="8"/>
        <v>20</v>
      </c>
      <c r="AC26" s="27">
        <f t="shared" si="8"/>
        <v>21</v>
      </c>
      <c r="AD26" s="27">
        <f t="shared" si="8"/>
        <v>22</v>
      </c>
      <c r="AE26" s="27">
        <f t="shared" si="8"/>
        <v>23</v>
      </c>
      <c r="AF26" s="20">
        <f t="shared" si="2"/>
        <v>9</v>
      </c>
      <c r="AG26" s="20"/>
      <c r="AH26" s="1"/>
      <c r="AI26" s="1"/>
      <c r="AJ26" s="1"/>
      <c r="AK26" s="1"/>
      <c r="AL26" s="1"/>
      <c r="AM26" s="1"/>
      <c r="AN26" s="13">
        <f>SUM(AN19:AS23)</f>
        <v>32.5</v>
      </c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1" t="s">
        <v>16</v>
      </c>
      <c r="P27" s="11"/>
      <c r="Q27" s="27">
        <f>T15</f>
        <v>4</v>
      </c>
      <c r="R27" s="27">
        <f>V15</f>
        <v>6</v>
      </c>
      <c r="S27" s="27">
        <f>W15</f>
        <v>7</v>
      </c>
      <c r="T27" s="27">
        <f>X15</f>
        <v>8</v>
      </c>
      <c r="U27" s="27">
        <f>Y15</f>
        <v>9</v>
      </c>
      <c r="V27" s="27">
        <f>Z15</f>
        <v>10</v>
      </c>
      <c r="W27" s="27">
        <f>AD15</f>
        <v>14</v>
      </c>
      <c r="X27" s="27">
        <f t="shared" ref="X27:AE27" si="9">AF15</f>
        <v>16</v>
      </c>
      <c r="Y27" s="27">
        <f t="shared" si="9"/>
        <v>17</v>
      </c>
      <c r="Z27" s="27">
        <f t="shared" si="9"/>
        <v>18</v>
      </c>
      <c r="AA27" s="27">
        <f t="shared" si="9"/>
        <v>19</v>
      </c>
      <c r="AB27" s="27">
        <f t="shared" si="9"/>
        <v>20</v>
      </c>
      <c r="AC27" s="27">
        <f t="shared" si="9"/>
        <v>21</v>
      </c>
      <c r="AD27" s="27">
        <f t="shared" si="9"/>
        <v>22</v>
      </c>
      <c r="AE27" s="27">
        <f t="shared" si="9"/>
        <v>23</v>
      </c>
      <c r="AF27" s="20">
        <f t="shared" si="2"/>
        <v>8</v>
      </c>
      <c r="AG27" s="20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1" t="s">
        <v>17</v>
      </c>
      <c r="P28" s="11"/>
      <c r="Q28" s="27">
        <f t="shared" ref="Q28:V28" si="10">U15</f>
        <v>5</v>
      </c>
      <c r="R28" s="27">
        <f t="shared" si="10"/>
        <v>6</v>
      </c>
      <c r="S28" s="27">
        <f t="shared" si="10"/>
        <v>7</v>
      </c>
      <c r="T28" s="27">
        <f t="shared" si="10"/>
        <v>8</v>
      </c>
      <c r="U28" s="27">
        <f t="shared" si="10"/>
        <v>9</v>
      </c>
      <c r="V28" s="27">
        <f t="shared" si="10"/>
        <v>10</v>
      </c>
      <c r="W28" s="27">
        <f t="shared" ref="W28:AE28" si="11">AE15</f>
        <v>15</v>
      </c>
      <c r="X28" s="27">
        <f t="shared" si="11"/>
        <v>16</v>
      </c>
      <c r="Y28" s="27">
        <f t="shared" si="11"/>
        <v>17</v>
      </c>
      <c r="Z28" s="27">
        <f t="shared" si="11"/>
        <v>18</v>
      </c>
      <c r="AA28" s="27">
        <f t="shared" si="11"/>
        <v>19</v>
      </c>
      <c r="AB28" s="27">
        <f t="shared" si="11"/>
        <v>20</v>
      </c>
      <c r="AC28" s="27">
        <f t="shared" si="11"/>
        <v>21</v>
      </c>
      <c r="AD28" s="27">
        <f t="shared" si="11"/>
        <v>22</v>
      </c>
      <c r="AE28" s="27">
        <f t="shared" si="11"/>
        <v>23</v>
      </c>
      <c r="AF28" s="20">
        <f t="shared" si="2"/>
        <v>9</v>
      </c>
      <c r="AG28" s="20"/>
      <c r="AH28" s="1"/>
      <c r="AI28" s="1"/>
      <c r="AJ28" s="1"/>
      <c r="AK28" s="1"/>
      <c r="AL28" s="1"/>
      <c r="AM28" s="1"/>
      <c r="AN28" s="12" t="s">
        <v>6</v>
      </c>
      <c r="AO28" s="12"/>
      <c r="AP28" s="12"/>
      <c r="AQ28" s="12"/>
      <c r="AR28" s="12"/>
      <c r="AS28" s="12"/>
      <c r="AT28" s="13">
        <f>10*1.25</f>
        <v>12.5</v>
      </c>
      <c r="AU28" s="13"/>
      <c r="AV28" s="13"/>
      <c r="AW28" s="13"/>
      <c r="AX28" s="13"/>
      <c r="AY28" s="13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2" t="s">
        <v>7</v>
      </c>
      <c r="AO29" s="12"/>
      <c r="AP29" s="12"/>
      <c r="AQ29" s="12"/>
      <c r="AR29" s="12"/>
      <c r="AS29" s="12"/>
      <c r="AT29" s="13">
        <f>AN26-AT28</f>
        <v>20</v>
      </c>
      <c r="AU29" s="13"/>
      <c r="AV29" s="13"/>
      <c r="AW29" s="13"/>
      <c r="AX29" s="13"/>
      <c r="AY29" s="13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x14ac:dyDescent="0.25">
      <c r="A30" s="1"/>
      <c r="B30" s="1"/>
      <c r="C30" s="1" t="s">
        <v>22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x14ac:dyDescent="0.25">
      <c r="A49" s="1"/>
      <c r="B49" s="1" t="s">
        <v>23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 t="s">
        <v>23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 t="s">
        <v>22</v>
      </c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</sheetData>
  <sheetProtection password="A98B" sheet="1" objects="1" scenarios="1"/>
  <mergeCells count="48">
    <mergeCell ref="AF19:AG19"/>
    <mergeCell ref="AF20:AG20"/>
    <mergeCell ref="AF21:AG21"/>
    <mergeCell ref="AF22:AG22"/>
    <mergeCell ref="AF23:AG23"/>
    <mergeCell ref="AJ19:AK19"/>
    <mergeCell ref="AJ20:AK20"/>
    <mergeCell ref="AJ21:AK21"/>
    <mergeCell ref="AJ22:AK22"/>
    <mergeCell ref="AJ23:AK23"/>
    <mergeCell ref="AN28:AS28"/>
    <mergeCell ref="AN29:AS29"/>
    <mergeCell ref="AT28:AY28"/>
    <mergeCell ref="AT29:AY29"/>
    <mergeCell ref="O26:P26"/>
    <mergeCell ref="O27:P27"/>
    <mergeCell ref="O28:P28"/>
    <mergeCell ref="AF26:AG26"/>
    <mergeCell ref="AN26:AY26"/>
    <mergeCell ref="AF27:AG27"/>
    <mergeCell ref="AF28:AG28"/>
    <mergeCell ref="T10:AH10"/>
    <mergeCell ref="Q14:AM14"/>
    <mergeCell ref="AK5:AY5"/>
    <mergeCell ref="O24:P24"/>
    <mergeCell ref="AT19:AY19"/>
    <mergeCell ref="AT20:AY20"/>
    <mergeCell ref="AF18:AG18"/>
    <mergeCell ref="AI18:AK18"/>
    <mergeCell ref="O18:AE18"/>
    <mergeCell ref="O19:P19"/>
    <mergeCell ref="O20:P20"/>
    <mergeCell ref="O21:P21"/>
    <mergeCell ref="O22:P22"/>
    <mergeCell ref="AN17:AY17"/>
    <mergeCell ref="AN19:AS19"/>
    <mergeCell ref="AN20:AS20"/>
    <mergeCell ref="O25:P25"/>
    <mergeCell ref="AN25:AY25"/>
    <mergeCell ref="AN21:AS21"/>
    <mergeCell ref="AN22:AS22"/>
    <mergeCell ref="AN23:AS23"/>
    <mergeCell ref="AT21:AY21"/>
    <mergeCell ref="AT22:AY22"/>
    <mergeCell ref="AT23:AY23"/>
    <mergeCell ref="O23:P23"/>
    <mergeCell ref="AF25:AG25"/>
    <mergeCell ref="AF24:AG24"/>
  </mergeCells>
  <conditionalFormatting sqref="AF19:AG28">
    <cfRule type="cellIs" dxfId="4" priority="5" operator="equal">
      <formula>11</formula>
    </cfRule>
    <cfRule type="cellIs" dxfId="3" priority="4" operator="equal">
      <formula>12</formula>
    </cfRule>
    <cfRule type="cellIs" dxfId="2" priority="3" operator="equal">
      <formula>13</formula>
    </cfRule>
    <cfRule type="cellIs" dxfId="1" priority="2" operator="equal">
      <formula>14</formula>
    </cfRule>
    <cfRule type="cellIs" dxfId="0" priority="1" operator="equal">
      <formula>15</formula>
    </cfRule>
  </conditionalFormatting>
  <hyperlinks>
    <hyperlink ref="AK5:AY5" r:id="rId1" display="CLIQUE AQUI E  INCREVA SE "/>
  </hyperlinks>
  <pageMargins left="0.511811024" right="0.511811024" top="0.78740157499999996" bottom="0.78740157499999996" header="0.31496062000000002" footer="0.31496062000000002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23 DZ.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Asus;DICAS &amp; LOTERIAS</dc:creator>
  <cp:lastModifiedBy>Cliente</cp:lastModifiedBy>
  <dcterms:created xsi:type="dcterms:W3CDTF">2011-04-29T15:28:37Z</dcterms:created>
  <dcterms:modified xsi:type="dcterms:W3CDTF">2018-12-23T18:04:10Z</dcterms:modified>
</cp:coreProperties>
</file>